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70-Summed" sheetId="7" r:id="rId1"/>
    <sheet name="C970-" sheetId="6" r:id="rId2"/>
    <sheet name="C970-Southbound" sheetId="5" r:id="rId3"/>
    <sheet name="C970-Vehiclelane" sheetId="4" r:id="rId4"/>
    <sheet name="C970-Northbound" sheetId="3" r:id="rId5"/>
    <sheet name="Full Data" sheetId="2" r:id="rId6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9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8" i="7"/>
  <c r="C55" i="6" l="1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G29" i="6" s="1"/>
  <c r="C18" i="6"/>
  <c r="C17" i="6"/>
  <c r="G27" i="6" s="1"/>
  <c r="C16" i="6"/>
  <c r="G26" i="6" s="1"/>
  <c r="C15" i="6"/>
  <c r="C14" i="6"/>
  <c r="G24" i="6" s="1"/>
  <c r="C13" i="6"/>
  <c r="G23" i="6" s="1"/>
  <c r="C12" i="6"/>
  <c r="G22" i="6" s="1"/>
  <c r="C11" i="6"/>
  <c r="C10" i="6"/>
  <c r="C9" i="6"/>
  <c r="C8" i="6"/>
  <c r="G11" i="6"/>
  <c r="G28" i="6"/>
  <c r="G25" i="6"/>
  <c r="G21" i="6"/>
  <c r="G20" i="6"/>
  <c r="G19" i="6"/>
  <c r="G18" i="6"/>
  <c r="C55" i="5"/>
  <c r="C54" i="5"/>
  <c r="C53" i="5"/>
  <c r="C52" i="5"/>
  <c r="C51" i="5"/>
  <c r="C50" i="5"/>
  <c r="C49" i="5"/>
  <c r="G23" i="5" s="1"/>
  <c r="C48" i="5"/>
  <c r="G11" i="5" s="1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G29" i="5" s="1"/>
  <c r="C18" i="5"/>
  <c r="G28" i="5" s="1"/>
  <c r="C17" i="5"/>
  <c r="G27" i="5" s="1"/>
  <c r="C16" i="5"/>
  <c r="G26" i="5" s="1"/>
  <c r="C15" i="5"/>
  <c r="G25" i="5" s="1"/>
  <c r="C14" i="5"/>
  <c r="G24" i="5" s="1"/>
  <c r="C13" i="5"/>
  <c r="C12" i="5"/>
  <c r="G22" i="5" s="1"/>
  <c r="C11" i="5"/>
  <c r="G21" i="5" s="1"/>
  <c r="C10" i="5"/>
  <c r="C9" i="5"/>
  <c r="G19" i="5" s="1"/>
  <c r="C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G10" i="4" s="1"/>
  <c r="C34" i="4"/>
  <c r="C33" i="4"/>
  <c r="C32" i="4"/>
  <c r="C31" i="4"/>
  <c r="C30" i="4"/>
  <c r="C29" i="4"/>
  <c r="G27" i="4" s="1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G26" i="4" s="1"/>
  <c r="C15" i="4"/>
  <c r="C14" i="4"/>
  <c r="C13" i="4"/>
  <c r="C12" i="4"/>
  <c r="G22" i="4" s="1"/>
  <c r="C11" i="4"/>
  <c r="G21" i="4" s="1"/>
  <c r="C10" i="4"/>
  <c r="C9" i="4"/>
  <c r="C8" i="4"/>
  <c r="G11" i="4"/>
  <c r="G29" i="4"/>
  <c r="G28" i="4"/>
  <c r="G25" i="4"/>
  <c r="G24" i="4"/>
  <c r="G23" i="4"/>
  <c r="G20" i="4"/>
  <c r="G19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G21" i="3" s="1"/>
  <c r="C10" i="3"/>
  <c r="G20" i="3" s="1"/>
  <c r="C9" i="3"/>
  <c r="G19" i="3" s="1"/>
  <c r="C8" i="3"/>
  <c r="G18" i="3" s="1"/>
  <c r="G27" i="3"/>
  <c r="G26" i="3"/>
  <c r="G23" i="3"/>
  <c r="G22" i="3"/>
  <c r="G28" i="3" l="1"/>
  <c r="G27" i="7"/>
  <c r="G11" i="3"/>
  <c r="G20" i="5"/>
  <c r="G23" i="7"/>
  <c r="G20" i="7"/>
  <c r="G24" i="3"/>
  <c r="G24" i="7"/>
  <c r="G28" i="7"/>
  <c r="G10" i="3"/>
  <c r="G25" i="3"/>
  <c r="G29" i="3"/>
  <c r="G18" i="7"/>
  <c r="G19" i="7"/>
  <c r="G21" i="7"/>
  <c r="G25" i="7"/>
  <c r="G29" i="7"/>
  <c r="G22" i="7"/>
  <c r="G11" i="7"/>
  <c r="G26" i="7"/>
  <c r="G9" i="7"/>
  <c r="G10" i="6"/>
  <c r="G9" i="6"/>
  <c r="G8" i="6"/>
  <c r="G10" i="5"/>
  <c r="G9" i="5"/>
  <c r="G18" i="5"/>
  <c r="G8" i="5"/>
  <c r="G9" i="4"/>
  <c r="G8" i="4"/>
  <c r="G9" i="3"/>
  <c r="G8" i="3"/>
  <c r="G8" i="7" l="1"/>
  <c r="G10" i="7"/>
</calcChain>
</file>

<file path=xl/sharedStrings.xml><?xml version="1.0" encoding="utf-8"?>
<sst xmlns="http://schemas.openxmlformats.org/spreadsheetml/2006/main" count="462" uniqueCount="30">
  <si>
    <t>-</t>
  </si>
  <si>
    <t>Southbound</t>
  </si>
  <si>
    <t>Vehicle lane</t>
  </si>
  <si>
    <t>Northbound</t>
  </si>
  <si>
    <t>Month</t>
  </si>
  <si>
    <t>Year</t>
  </si>
  <si>
    <t>NCN20 London Road btw Cedar Gdns &amp; Leahurst Ct Pl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</si>
  <si>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</si>
  <si>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</si>
  <si>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</si>
  <si>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</si>
  <si>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</si>
  <si>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</si>
  <si>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</si>
  <si>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</si>
  <si>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</si>
  <si>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</si>
  <si>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</si>
  <si>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</si>
  <si>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</si>
  <si>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</si>
  <si>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</si>
  <si>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</si>
  <si>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</si>
  <si>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</si>
  <si>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</si>
  <si>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</si>
  <si>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</si>
  <si>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</si>
  <si>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Northbound &amp; Vehicle lane &amp; Southbound &amp;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</si>
</sst>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4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'970-Summed'!$F$8:$F$11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'970-Summed'!$G$8:$G$11</c:f>
              <c:numCache>
                <c:formatCode>0</c:formatCode>
                <c:ptCount val="4"/>
                <c:pt idx="0">
                  <c:v>749.45205479452056</c:v>
                </c:pt>
                <c:pt idx="1">
                  <c:v>752.54918032786884</c:v>
                </c:pt>
                <c:pt idx="2">
                  <c:v>784.67671232876717</c:v>
                </c:pt>
                <c:pt idx="3">
                  <c:v>779.92328767123286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56544"/>
        <c:axId val="73724288"/>
      </c:lineChart>
      <c:catAx>
        <c:axId val="72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24288"/>
        <c:crosses val="autoZero"/>
        <c:auto val="1"/>
        <c:lblAlgn val="ctr"/>
        <c:lblOffset val="100"/>
        <c:noMultiLvlLbl val="0"/>
      </c:catAx>
      <c:valAx>
        <c:axId val="73724288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556544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'970-Summed'!$F$18:$F$29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'970-Summed'!$G$18:$G$29</c:f>
              <c:numCache>
                <c:formatCode>0</c:formatCode>
                <c:ptCount val="12"/>
                <c:pt idx="0">
                  <c:v>682</c:v>
                </c:pt>
                <c:pt idx="1">
                  <c:v>697.5</c:v>
                </c:pt>
                <c:pt idx="2">
                  <c:v>748.5</c:v>
                </c:pt>
                <c:pt idx="3">
                  <c:v>757</c:v>
                </c:pt>
                <c:pt idx="4">
                  <c:v>796.25</c:v>
                </c:pt>
                <c:pt idx="5">
                  <c:v>872.25</c:v>
                </c:pt>
                <c:pt idx="6">
                  <c:v>891</c:v>
                </c:pt>
                <c:pt idx="7">
                  <c:v>766.75</c:v>
                </c:pt>
                <c:pt idx="8">
                  <c:v>864.75</c:v>
                </c:pt>
                <c:pt idx="9">
                  <c:v>767.25</c:v>
                </c:pt>
                <c:pt idx="10">
                  <c:v>742</c:v>
                </c:pt>
                <c:pt idx="11">
                  <c:v>613.75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0464"/>
        <c:axId val="77712384"/>
      </c:lineChart>
      <c:catAx>
        <c:axId val="77710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2384"/>
        <c:crosses val="autoZero"/>
        <c:auto val="1"/>
        <c:lblAlgn val="ctr"/>
        <c:lblOffset val="100"/>
        <c:noMultiLvlLbl val="0"/>
      </c:catAx>
      <c:valAx>
        <c:axId val="77712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Avergae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1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0</xdr:row>
      <xdr:rowOff>166687</xdr:rowOff>
    </xdr:from>
    <xdr:to>
      <xdr:col>16</xdr:col>
      <xdr:colOff>85725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16</xdr:row>
      <xdr:rowOff>4762</xdr:rowOff>
    </xdr:from>
    <xdr:to>
      <xdr:col>16</xdr:col>
      <xdr:colOff>66675</xdr:colOff>
      <xdr:row>30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19" sqref="T1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970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29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6">
        <v>2015</v>
      </c>
      <c r="B8" t="s">
        <v>17</v>
      </c>
      <c r="C8" s="3">
        <f>SUM('Full Data'!C41,'Full Data'!E41)</f>
        <v>638</v>
      </c>
      <c r="F8">
        <v>2015</v>
      </c>
      <c r="G8" s="3">
        <f>SUM(31*C8,28*C9,31*C10,30*C11,31*C12,30*C13,31*C14,31*C15,30*C16,31*C17,30*C18,31*C19)/365</f>
        <v>749.45205479452056</v>
      </c>
    </row>
    <row r="9" spans="1:7" x14ac:dyDescent="0.25">
      <c r="A9" s="6"/>
      <c r="B9" t="s">
        <v>18</v>
      </c>
      <c r="C9" s="3">
        <f>SUM('Full Data'!C42,'Full Data'!E42)</f>
        <v>651</v>
      </c>
      <c r="F9">
        <v>2016</v>
      </c>
      <c r="G9" s="3">
        <f>SUM(31*C20,29*C21,31*C22,30*C23,31*C24,30*C25,31*C26,31*C27,30*C28,31*C29,30*C30,31*C31)/366</f>
        <v>752.54918032786884</v>
      </c>
    </row>
    <row r="10" spans="1:7" x14ac:dyDescent="0.25">
      <c r="A10" s="6"/>
      <c r="B10" t="s">
        <v>19</v>
      </c>
      <c r="C10" s="3">
        <f>SUM('Full Data'!C43,'Full Data'!E43)</f>
        <v>735</v>
      </c>
      <c r="F10">
        <v>2017</v>
      </c>
      <c r="G10" s="3">
        <f>SUM(31*C32,28*C33,31*C34,30*C35,31*C36,30*C37,31*C38,31*C39,30*C40,31*C41,30*C42,31*C43)/365</f>
        <v>784.67671232876717</v>
      </c>
    </row>
    <row r="11" spans="1:7" x14ac:dyDescent="0.25">
      <c r="A11" s="6"/>
      <c r="B11" t="s">
        <v>20</v>
      </c>
      <c r="C11" s="3">
        <f>SUM('Full Data'!C44,'Full Data'!E44)</f>
        <v>745</v>
      </c>
      <c r="F11">
        <v>2018</v>
      </c>
      <c r="G11" s="3">
        <f>SUM(31*C44,28*C45,31*C46,30*C47,31*C48,30*C49,31*C50,31*C51,30*C52,31*C53,30*C54,31*C55)/365</f>
        <v>779.92328767123286</v>
      </c>
    </row>
    <row r="12" spans="1:7" x14ac:dyDescent="0.25">
      <c r="A12" s="6"/>
      <c r="B12" t="s">
        <v>21</v>
      </c>
      <c r="C12" s="3">
        <f>SUM('Full Data'!C45,'Full Data'!E45)</f>
        <v>755</v>
      </c>
    </row>
    <row r="13" spans="1:7" x14ac:dyDescent="0.25">
      <c r="A13" s="6"/>
      <c r="B13" t="s">
        <v>22</v>
      </c>
      <c r="C13" s="3">
        <f>SUM('Full Data'!C46,'Full Data'!E46)</f>
        <v>880</v>
      </c>
    </row>
    <row r="14" spans="1:7" x14ac:dyDescent="0.25">
      <c r="A14" s="6"/>
      <c r="B14" t="s">
        <v>23</v>
      </c>
      <c r="C14" s="3">
        <f>SUM('Full Data'!C47,'Full Data'!E47)</f>
        <v>894</v>
      </c>
    </row>
    <row r="15" spans="1:7" x14ac:dyDescent="0.25">
      <c r="A15" s="6"/>
      <c r="B15" t="s">
        <v>24</v>
      </c>
      <c r="C15" s="3">
        <f>SUM('Full Data'!C48,'Full Data'!E48)</f>
        <v>781</v>
      </c>
    </row>
    <row r="16" spans="1:7" x14ac:dyDescent="0.25">
      <c r="A16" s="6"/>
      <c r="B16" t="s">
        <v>25</v>
      </c>
      <c r="C16" s="3">
        <f>SUM('Full Data'!C49,'Full Data'!E49)</f>
        <v>870</v>
      </c>
    </row>
    <row r="17" spans="1:7" x14ac:dyDescent="0.25">
      <c r="A17" s="6"/>
      <c r="B17" t="s">
        <v>26</v>
      </c>
      <c r="C17" s="3">
        <f>SUM('Full Data'!C50,'Full Data'!E50)</f>
        <v>740</v>
      </c>
      <c r="F17" s="2" t="s">
        <v>4</v>
      </c>
      <c r="G17" s="2" t="s">
        <v>16</v>
      </c>
    </row>
    <row r="18" spans="1:7" x14ac:dyDescent="0.25">
      <c r="A18" s="6"/>
      <c r="B18" t="s">
        <v>27</v>
      </c>
      <c r="C18" s="3">
        <f>SUM('Full Data'!C51,'Full Data'!E51)</f>
        <v>692</v>
      </c>
      <c r="F18" t="s">
        <v>17</v>
      </c>
      <c r="G18" s="3">
        <f t="shared" ref="G18:G29" si="0">AVERAGE(C8,C20,C32,C44)</f>
        <v>682</v>
      </c>
    </row>
    <row r="19" spans="1:7" x14ac:dyDescent="0.25">
      <c r="A19" s="6"/>
      <c r="B19" t="s">
        <v>28</v>
      </c>
      <c r="C19" s="3">
        <f>SUM('Full Data'!C52,'Full Data'!E52)</f>
        <v>609</v>
      </c>
      <c r="F19" t="s">
        <v>18</v>
      </c>
      <c r="G19" s="3">
        <f t="shared" si="0"/>
        <v>697.5</v>
      </c>
    </row>
    <row r="20" spans="1:7" x14ac:dyDescent="0.25">
      <c r="A20" s="6">
        <v>2016</v>
      </c>
      <c r="B20" t="s">
        <v>17</v>
      </c>
      <c r="C20" s="3">
        <f>SUM('Full Data'!C53,'Full Data'!E53)</f>
        <v>638</v>
      </c>
      <c r="F20" t="s">
        <v>19</v>
      </c>
      <c r="G20" s="3">
        <f t="shared" si="0"/>
        <v>748.5</v>
      </c>
    </row>
    <row r="21" spans="1:7" x14ac:dyDescent="0.25">
      <c r="A21" s="6"/>
      <c r="B21" t="s">
        <v>18</v>
      </c>
      <c r="C21" s="3">
        <f>SUM('Full Data'!C54,'Full Data'!E54)</f>
        <v>700</v>
      </c>
      <c r="F21" t="s">
        <v>20</v>
      </c>
      <c r="G21" s="3">
        <f t="shared" si="0"/>
        <v>757</v>
      </c>
    </row>
    <row r="22" spans="1:7" x14ac:dyDescent="0.25">
      <c r="A22" s="6"/>
      <c r="B22" t="s">
        <v>19</v>
      </c>
      <c r="C22" s="3">
        <f>SUM('Full Data'!C55,'Full Data'!E55)</f>
        <v>735</v>
      </c>
      <c r="F22" t="s">
        <v>21</v>
      </c>
      <c r="G22" s="3">
        <f t="shared" si="0"/>
        <v>796.25</v>
      </c>
    </row>
    <row r="23" spans="1:7" x14ac:dyDescent="0.25">
      <c r="A23" s="6"/>
      <c r="B23" t="s">
        <v>20</v>
      </c>
      <c r="C23" s="3">
        <f>SUM('Full Data'!C56,'Full Data'!E56)</f>
        <v>745</v>
      </c>
      <c r="F23" t="s">
        <v>22</v>
      </c>
      <c r="G23" s="3">
        <f t="shared" si="0"/>
        <v>872.25</v>
      </c>
    </row>
    <row r="24" spans="1:7" x14ac:dyDescent="0.25">
      <c r="A24" s="6"/>
      <c r="B24" t="s">
        <v>21</v>
      </c>
      <c r="C24" s="3">
        <f>SUM('Full Data'!C57,'Full Data'!E57)</f>
        <v>786</v>
      </c>
      <c r="F24" t="s">
        <v>23</v>
      </c>
      <c r="G24" s="3">
        <f t="shared" si="0"/>
        <v>891</v>
      </c>
    </row>
    <row r="25" spans="1:7" x14ac:dyDescent="0.25">
      <c r="A25" s="6"/>
      <c r="B25" t="s">
        <v>22</v>
      </c>
      <c r="C25" s="3">
        <f>SUM('Full Data'!C58,'Full Data'!E58)</f>
        <v>821</v>
      </c>
      <c r="F25" t="s">
        <v>24</v>
      </c>
      <c r="G25" s="3">
        <f t="shared" si="0"/>
        <v>766.75</v>
      </c>
    </row>
    <row r="26" spans="1:7" x14ac:dyDescent="0.25">
      <c r="A26" s="6"/>
      <c r="B26" t="s">
        <v>23</v>
      </c>
      <c r="C26" s="3">
        <f>SUM('Full Data'!C59,'Full Data'!E59)</f>
        <v>894</v>
      </c>
      <c r="F26" t="s">
        <v>25</v>
      </c>
      <c r="G26" s="3">
        <f t="shared" si="0"/>
        <v>864.75</v>
      </c>
    </row>
    <row r="27" spans="1:7" x14ac:dyDescent="0.25">
      <c r="A27" s="6"/>
      <c r="B27" t="s">
        <v>24</v>
      </c>
      <c r="C27" s="3">
        <f>SUM('Full Data'!C60,'Full Data'!E60)</f>
        <v>801</v>
      </c>
      <c r="F27" t="s">
        <v>26</v>
      </c>
      <c r="G27" s="3">
        <f t="shared" si="0"/>
        <v>767.25</v>
      </c>
    </row>
    <row r="28" spans="1:7" x14ac:dyDescent="0.25">
      <c r="A28" s="6"/>
      <c r="B28" t="s">
        <v>25</v>
      </c>
      <c r="C28" s="3">
        <f>SUM('Full Data'!C61,'Full Data'!E61)</f>
        <v>870</v>
      </c>
      <c r="F28" t="s">
        <v>27</v>
      </c>
      <c r="G28" s="3">
        <f t="shared" si="0"/>
        <v>742</v>
      </c>
    </row>
    <row r="29" spans="1:7" x14ac:dyDescent="0.25">
      <c r="A29" s="6"/>
      <c r="B29" t="s">
        <v>26</v>
      </c>
      <c r="C29" s="3">
        <f>SUM('Full Data'!C62,'Full Data'!E62)</f>
        <v>740</v>
      </c>
      <c r="F29" t="s">
        <v>28</v>
      </c>
      <c r="G29" s="3">
        <f t="shared" si="0"/>
        <v>613.75</v>
      </c>
    </row>
    <row r="30" spans="1:7" x14ac:dyDescent="0.25">
      <c r="A30" s="6"/>
      <c r="B30" t="s">
        <v>27</v>
      </c>
      <c r="C30" s="3">
        <f>SUM('Full Data'!C63,'Full Data'!E63)</f>
        <v>692</v>
      </c>
    </row>
    <row r="31" spans="1:7" x14ac:dyDescent="0.25">
      <c r="A31" s="6"/>
      <c r="B31" t="s">
        <v>28</v>
      </c>
      <c r="C31" s="3">
        <f>SUM('Full Data'!C64,'Full Data'!E64)</f>
        <v>609</v>
      </c>
    </row>
    <row r="32" spans="1:7" x14ac:dyDescent="0.25">
      <c r="A32" s="6">
        <v>2017</v>
      </c>
      <c r="B32" t="s">
        <v>17</v>
      </c>
      <c r="C32" s="3">
        <f>SUM('Full Data'!C65,'Full Data'!E65)</f>
        <v>717</v>
      </c>
    </row>
    <row r="33" spans="1:3" x14ac:dyDescent="0.25">
      <c r="A33" s="6"/>
      <c r="B33" t="s">
        <v>18</v>
      </c>
      <c r="C33" s="3">
        <f>SUM('Full Data'!C66,'Full Data'!E66)</f>
        <v>721</v>
      </c>
    </row>
    <row r="34" spans="1:3" x14ac:dyDescent="0.25">
      <c r="A34" s="6"/>
      <c r="B34" t="s">
        <v>19</v>
      </c>
      <c r="C34" s="3">
        <f>SUM('Full Data'!C67,'Full Data'!E67)</f>
        <v>795</v>
      </c>
    </row>
    <row r="35" spans="1:3" x14ac:dyDescent="0.25">
      <c r="A35" s="6"/>
      <c r="B35" t="s">
        <v>20</v>
      </c>
      <c r="C35" s="3">
        <f>SUM('Full Data'!C68,'Full Data'!E68)</f>
        <v>769</v>
      </c>
    </row>
    <row r="36" spans="1:3" x14ac:dyDescent="0.25">
      <c r="A36" s="6"/>
      <c r="B36" t="s">
        <v>21</v>
      </c>
      <c r="C36" s="3">
        <f>SUM('Full Data'!C69,'Full Data'!E69)</f>
        <v>822</v>
      </c>
    </row>
    <row r="37" spans="1:3" x14ac:dyDescent="0.25">
      <c r="A37" s="6"/>
      <c r="B37" t="s">
        <v>22</v>
      </c>
      <c r="C37" s="3">
        <f>SUM('Full Data'!C70,'Full Data'!E70)</f>
        <v>894</v>
      </c>
    </row>
    <row r="38" spans="1:3" x14ac:dyDescent="0.25">
      <c r="A38" s="6"/>
      <c r="B38" t="s">
        <v>23</v>
      </c>
      <c r="C38" s="3">
        <f>SUM('Full Data'!C71,'Full Data'!E71)</f>
        <v>888</v>
      </c>
    </row>
    <row r="39" spans="1:3" x14ac:dyDescent="0.25">
      <c r="A39" s="6"/>
      <c r="B39" t="s">
        <v>24</v>
      </c>
      <c r="C39" s="3">
        <f>SUM('Full Data'!C72,'Full Data'!E72)</f>
        <v>782</v>
      </c>
    </row>
    <row r="40" spans="1:3" x14ac:dyDescent="0.25">
      <c r="A40" s="6"/>
      <c r="B40" t="s">
        <v>25</v>
      </c>
      <c r="C40" s="3">
        <f>SUM('Full Data'!C73,'Full Data'!E73)</f>
        <v>841</v>
      </c>
    </row>
    <row r="41" spans="1:3" x14ac:dyDescent="0.25">
      <c r="A41" s="6"/>
      <c r="B41" t="s">
        <v>26</v>
      </c>
      <c r="C41" s="3">
        <f>SUM('Full Data'!C74,'Full Data'!E74)</f>
        <v>790</v>
      </c>
    </row>
    <row r="42" spans="1:3" x14ac:dyDescent="0.25">
      <c r="A42" s="6"/>
      <c r="B42" t="s">
        <v>27</v>
      </c>
      <c r="C42" s="3">
        <f>SUM('Full Data'!C75,'Full Data'!E75)</f>
        <v>822</v>
      </c>
    </row>
    <row r="43" spans="1:3" x14ac:dyDescent="0.25">
      <c r="A43" s="6"/>
      <c r="B43" t="s">
        <v>28</v>
      </c>
      <c r="C43" s="3">
        <f>SUM('Full Data'!C76,'Full Data'!E76)</f>
        <v>575</v>
      </c>
    </row>
    <row r="44" spans="1:3" x14ac:dyDescent="0.25">
      <c r="A44" s="6">
        <v>2018</v>
      </c>
      <c r="B44" t="s">
        <v>17</v>
      </c>
      <c r="C44" s="3">
        <f>SUM('Full Data'!C77,'Full Data'!E77)</f>
        <v>735</v>
      </c>
    </row>
    <row r="45" spans="1:3" x14ac:dyDescent="0.25">
      <c r="A45" s="6"/>
      <c r="B45" t="s">
        <v>18</v>
      </c>
      <c r="C45" s="3">
        <f>SUM('Full Data'!C78,'Full Data'!E78)</f>
        <v>718</v>
      </c>
    </row>
    <row r="46" spans="1:3" x14ac:dyDescent="0.25">
      <c r="A46" s="6"/>
      <c r="B46" t="s">
        <v>19</v>
      </c>
      <c r="C46" s="3">
        <f>SUM('Full Data'!C79,'Full Data'!E79)</f>
        <v>729</v>
      </c>
    </row>
    <row r="47" spans="1:3" x14ac:dyDescent="0.25">
      <c r="A47" s="6"/>
      <c r="B47" t="s">
        <v>20</v>
      </c>
      <c r="C47" s="3">
        <f>SUM('Full Data'!C80,'Full Data'!E80)</f>
        <v>769</v>
      </c>
    </row>
    <row r="48" spans="1:3" x14ac:dyDescent="0.25">
      <c r="A48" s="6"/>
      <c r="B48" t="s">
        <v>21</v>
      </c>
      <c r="C48" s="3">
        <f>SUM('Full Data'!C81,'Full Data'!E81)</f>
        <v>822</v>
      </c>
    </row>
    <row r="49" spans="1:3" x14ac:dyDescent="0.25">
      <c r="A49" s="6"/>
      <c r="B49" t="s">
        <v>22</v>
      </c>
      <c r="C49" s="3">
        <f>SUM('Full Data'!C82,'Full Data'!E82)</f>
        <v>894</v>
      </c>
    </row>
    <row r="50" spans="1:3" x14ac:dyDescent="0.25">
      <c r="A50" s="6"/>
      <c r="B50" t="s">
        <v>23</v>
      </c>
      <c r="C50" s="3">
        <f>SUM('Full Data'!C83,'Full Data'!E83)</f>
        <v>888</v>
      </c>
    </row>
    <row r="51" spans="1:3" x14ac:dyDescent="0.25">
      <c r="A51" s="6"/>
      <c r="B51" t="s">
        <v>24</v>
      </c>
      <c r="C51" s="3">
        <f>SUM('Full Data'!C84,'Full Data'!E84)</f>
        <v>703</v>
      </c>
    </row>
    <row r="52" spans="1:3" x14ac:dyDescent="0.25">
      <c r="A52" s="6"/>
      <c r="B52" t="s">
        <v>25</v>
      </c>
      <c r="C52" s="3">
        <f>SUM('Full Data'!C85,'Full Data'!E85)</f>
        <v>878</v>
      </c>
    </row>
    <row r="53" spans="1:3" x14ac:dyDescent="0.25">
      <c r="A53" s="6"/>
      <c r="B53" t="s">
        <v>26</v>
      </c>
      <c r="C53" s="3">
        <f>SUM('Full Data'!C86,'Full Data'!E86)</f>
        <v>799</v>
      </c>
    </row>
    <row r="54" spans="1:3" x14ac:dyDescent="0.25">
      <c r="A54" s="6"/>
      <c r="B54" t="s">
        <v>27</v>
      </c>
      <c r="C54" s="3">
        <f>SUM('Full Data'!C87,'Full Data'!E87)</f>
        <v>762</v>
      </c>
    </row>
    <row r="55" spans="1:3" x14ac:dyDescent="0.25">
      <c r="A55" s="6"/>
      <c r="B55" t="s">
        <v>28</v>
      </c>
      <c r="C55" s="3">
        <f>SUM('Full Data'!C88,'Full Data'!E88)</f>
        <v>662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970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6">
        <v>2015</v>
      </c>
      <c r="B8" t="s">
        <v>17</v>
      </c>
      <c r="C8">
        <f>'Full Data'!F41</f>
        <v>0</v>
      </c>
      <c r="F8">
        <v>2015</v>
      </c>
      <c r="G8" s="3">
        <f>SUM(31*C8,28*C9,31*C10,30*C11,31*C12,30*C13,31*C14,31*C15,30*C16,31*C17,30*C18,31*C19)/365</f>
        <v>0</v>
      </c>
    </row>
    <row r="9" spans="1:7" x14ac:dyDescent="0.25">
      <c r="A9" s="6"/>
      <c r="B9" t="s">
        <v>18</v>
      </c>
      <c r="C9">
        <f>'Full Data'!F42</f>
        <v>0</v>
      </c>
      <c r="F9">
        <v>2016</v>
      </c>
      <c r="G9" s="3">
        <f>SUM(31*C20,29*C21,31*C22,30*C23,31*C24,30*C25,31*C26,31*C27,30*C28,31*C29,30*C30,31*C31)/366</f>
        <v>0</v>
      </c>
    </row>
    <row r="10" spans="1:7" x14ac:dyDescent="0.25">
      <c r="A10" s="6"/>
      <c r="B10" t="s">
        <v>19</v>
      </c>
      <c r="C10">
        <f>'Full Data'!F43</f>
        <v>0</v>
      </c>
      <c r="F10">
        <v>2017</v>
      </c>
      <c r="G10" s="3">
        <f>SUM(31*C32,28*C33,31*C34,30*C35,31*C36,30*C37,31*C38,31*C39,30*C40,31*C41,30*C42,31*C43)/365</f>
        <v>0</v>
      </c>
    </row>
    <row r="11" spans="1:7" x14ac:dyDescent="0.25">
      <c r="A11" s="6"/>
      <c r="B11" t="s">
        <v>20</v>
      </c>
      <c r="C11">
        <f>'Full Data'!F44</f>
        <v>0</v>
      </c>
      <c r="F11">
        <v>2018</v>
      </c>
      <c r="G11" s="3">
        <f>SUM(31*C44,28*C45,31*C46,30*C47,31*C48,30*C49,31*C50,31*C51,30*C52,31*C53,30*C54,31*C55)/365</f>
        <v>0</v>
      </c>
    </row>
    <row r="12" spans="1:7" x14ac:dyDescent="0.25">
      <c r="A12" s="6"/>
      <c r="B12" t="s">
        <v>21</v>
      </c>
      <c r="C12">
        <f>'Full Data'!F45</f>
        <v>0</v>
      </c>
    </row>
    <row r="13" spans="1:7" x14ac:dyDescent="0.25">
      <c r="A13" s="6"/>
      <c r="B13" t="s">
        <v>22</v>
      </c>
      <c r="C13">
        <f>'Full Data'!F46</f>
        <v>0</v>
      </c>
    </row>
    <row r="14" spans="1:7" x14ac:dyDescent="0.25">
      <c r="A14" s="6"/>
      <c r="B14" t="s">
        <v>23</v>
      </c>
      <c r="C14">
        <f>'Full Data'!F47</f>
        <v>0</v>
      </c>
    </row>
    <row r="15" spans="1:7" x14ac:dyDescent="0.25">
      <c r="A15" s="6"/>
      <c r="B15" t="s">
        <v>24</v>
      </c>
      <c r="C15">
        <f>'Full Data'!F48</f>
        <v>0</v>
      </c>
    </row>
    <row r="16" spans="1:7" x14ac:dyDescent="0.25">
      <c r="A16" s="6"/>
      <c r="B16" t="s">
        <v>25</v>
      </c>
      <c r="C16">
        <f>'Full Data'!F49</f>
        <v>0</v>
      </c>
    </row>
    <row r="17" spans="1:7" x14ac:dyDescent="0.25">
      <c r="A17" s="6"/>
      <c r="B17" t="s">
        <v>26</v>
      </c>
      <c r="C17">
        <f>'Full Data'!F50</f>
        <v>0</v>
      </c>
      <c r="F17" s="2" t="s">
        <v>4</v>
      </c>
      <c r="G17" s="2" t="s">
        <v>16</v>
      </c>
    </row>
    <row r="18" spans="1:7" x14ac:dyDescent="0.25">
      <c r="A18" s="6"/>
      <c r="B18" t="s">
        <v>27</v>
      </c>
      <c r="C18">
        <f>'Full Data'!F51</f>
        <v>0</v>
      </c>
      <c r="F18" t="s">
        <v>17</v>
      </c>
      <c r="G18" s="3">
        <f t="shared" ref="G18:G29" si="0">AVERAGE(C8,C20,C32,C44)</f>
        <v>0</v>
      </c>
    </row>
    <row r="19" spans="1:7" x14ac:dyDescent="0.25">
      <c r="A19" s="6"/>
      <c r="B19" t="s">
        <v>28</v>
      </c>
      <c r="C19">
        <f>'Full Data'!F52</f>
        <v>0</v>
      </c>
      <c r="F19" t="s">
        <v>18</v>
      </c>
      <c r="G19" s="3">
        <f t="shared" si="0"/>
        <v>0</v>
      </c>
    </row>
    <row r="20" spans="1:7" x14ac:dyDescent="0.25">
      <c r="A20" s="6">
        <v>2016</v>
      </c>
      <c r="B20" t="s">
        <v>17</v>
      </c>
      <c r="C20">
        <f>'Full Data'!F53</f>
        <v>0</v>
      </c>
      <c r="F20" t="s">
        <v>19</v>
      </c>
      <c r="G20" s="3">
        <f t="shared" si="0"/>
        <v>0</v>
      </c>
    </row>
    <row r="21" spans="1:7" x14ac:dyDescent="0.25">
      <c r="A21" s="6"/>
      <c r="B21" t="s">
        <v>18</v>
      </c>
      <c r="C21">
        <f>'Full Data'!F54</f>
        <v>0</v>
      </c>
      <c r="F21" t="s">
        <v>20</v>
      </c>
      <c r="G21" s="3">
        <f t="shared" si="0"/>
        <v>0</v>
      </c>
    </row>
    <row r="22" spans="1:7" x14ac:dyDescent="0.25">
      <c r="A22" s="6"/>
      <c r="B22" t="s">
        <v>19</v>
      </c>
      <c r="C22">
        <f>'Full Data'!F55</f>
        <v>0</v>
      </c>
      <c r="F22" t="s">
        <v>21</v>
      </c>
      <c r="G22" s="3">
        <f t="shared" si="0"/>
        <v>0</v>
      </c>
    </row>
    <row r="23" spans="1:7" x14ac:dyDescent="0.25">
      <c r="A23" s="6"/>
      <c r="B23" t="s">
        <v>20</v>
      </c>
      <c r="C23">
        <f>'Full Data'!F56</f>
        <v>0</v>
      </c>
      <c r="F23" t="s">
        <v>22</v>
      </c>
      <c r="G23" s="3">
        <f t="shared" si="0"/>
        <v>0</v>
      </c>
    </row>
    <row r="24" spans="1:7" x14ac:dyDescent="0.25">
      <c r="A24" s="6"/>
      <c r="B24" t="s">
        <v>21</v>
      </c>
      <c r="C24">
        <f>'Full Data'!F57</f>
        <v>0</v>
      </c>
      <c r="F24" t="s">
        <v>23</v>
      </c>
      <c r="G24" s="3">
        <f t="shared" si="0"/>
        <v>0</v>
      </c>
    </row>
    <row r="25" spans="1:7" x14ac:dyDescent="0.25">
      <c r="A25" s="6"/>
      <c r="B25" t="s">
        <v>22</v>
      </c>
      <c r="C25">
        <f>'Full Data'!F58</f>
        <v>0</v>
      </c>
      <c r="F25" t="s">
        <v>24</v>
      </c>
      <c r="G25" s="3">
        <f t="shared" si="0"/>
        <v>0</v>
      </c>
    </row>
    <row r="26" spans="1:7" x14ac:dyDescent="0.25">
      <c r="A26" s="6"/>
      <c r="B26" t="s">
        <v>23</v>
      </c>
      <c r="C26">
        <f>'Full Data'!F59</f>
        <v>0</v>
      </c>
      <c r="F26" t="s">
        <v>25</v>
      </c>
      <c r="G26" s="3">
        <f t="shared" si="0"/>
        <v>0</v>
      </c>
    </row>
    <row r="27" spans="1:7" x14ac:dyDescent="0.25">
      <c r="A27" s="6"/>
      <c r="B27" t="s">
        <v>24</v>
      </c>
      <c r="C27">
        <f>'Full Data'!F60</f>
        <v>0</v>
      </c>
      <c r="F27" t="s">
        <v>26</v>
      </c>
      <c r="G27" s="3">
        <f t="shared" si="0"/>
        <v>0</v>
      </c>
    </row>
    <row r="28" spans="1:7" x14ac:dyDescent="0.25">
      <c r="A28" s="6"/>
      <c r="B28" t="s">
        <v>25</v>
      </c>
      <c r="C28">
        <f>'Full Data'!F61</f>
        <v>0</v>
      </c>
      <c r="F28" t="s">
        <v>27</v>
      </c>
      <c r="G28" s="3">
        <f t="shared" si="0"/>
        <v>0</v>
      </c>
    </row>
    <row r="29" spans="1:7" x14ac:dyDescent="0.25">
      <c r="A29" s="6"/>
      <c r="B29" t="s">
        <v>26</v>
      </c>
      <c r="C29">
        <f>'Full Data'!F62</f>
        <v>0</v>
      </c>
      <c r="F29" t="s">
        <v>28</v>
      </c>
      <c r="G29" s="3">
        <f t="shared" si="0"/>
        <v>0</v>
      </c>
    </row>
    <row r="30" spans="1:7" x14ac:dyDescent="0.25">
      <c r="A30" s="6"/>
      <c r="B30" t="s">
        <v>27</v>
      </c>
      <c r="C30">
        <f>'Full Data'!F63</f>
        <v>0</v>
      </c>
    </row>
    <row r="31" spans="1:7" x14ac:dyDescent="0.25">
      <c r="A31" s="6"/>
      <c r="B31" t="s">
        <v>28</v>
      </c>
      <c r="C31">
        <f>'Full Data'!F64</f>
        <v>0</v>
      </c>
    </row>
    <row r="32" spans="1:7" x14ac:dyDescent="0.25">
      <c r="A32" s="6">
        <v>2017</v>
      </c>
      <c r="B32" t="s">
        <v>17</v>
      </c>
      <c r="C32">
        <f>'Full Data'!F65</f>
        <v>0</v>
      </c>
    </row>
    <row r="33" spans="1:3" x14ac:dyDescent="0.25">
      <c r="A33" s="6"/>
      <c r="B33" t="s">
        <v>18</v>
      </c>
      <c r="C33">
        <f>'Full Data'!F66</f>
        <v>0</v>
      </c>
    </row>
    <row r="34" spans="1:3" x14ac:dyDescent="0.25">
      <c r="A34" s="6"/>
      <c r="B34" t="s">
        <v>19</v>
      </c>
      <c r="C34">
        <f>'Full Data'!F67</f>
        <v>0</v>
      </c>
    </row>
    <row r="35" spans="1:3" x14ac:dyDescent="0.25">
      <c r="A35" s="6"/>
      <c r="B35" t="s">
        <v>20</v>
      </c>
      <c r="C35">
        <f>'Full Data'!F68</f>
        <v>0</v>
      </c>
    </row>
    <row r="36" spans="1:3" x14ac:dyDescent="0.25">
      <c r="A36" s="6"/>
      <c r="B36" t="s">
        <v>21</v>
      </c>
      <c r="C36">
        <f>'Full Data'!F69</f>
        <v>0</v>
      </c>
    </row>
    <row r="37" spans="1:3" x14ac:dyDescent="0.25">
      <c r="A37" s="6"/>
      <c r="B37" t="s">
        <v>22</v>
      </c>
      <c r="C37">
        <f>'Full Data'!F70</f>
        <v>0</v>
      </c>
    </row>
    <row r="38" spans="1:3" x14ac:dyDescent="0.25">
      <c r="A38" s="6"/>
      <c r="B38" t="s">
        <v>23</v>
      </c>
      <c r="C38">
        <f>'Full Data'!F71</f>
        <v>0</v>
      </c>
    </row>
    <row r="39" spans="1:3" x14ac:dyDescent="0.25">
      <c r="A39" s="6"/>
      <c r="B39" t="s">
        <v>24</v>
      </c>
      <c r="C39">
        <f>'Full Data'!F72</f>
        <v>0</v>
      </c>
    </row>
    <row r="40" spans="1:3" x14ac:dyDescent="0.25">
      <c r="A40" s="6"/>
      <c r="B40" t="s">
        <v>25</v>
      </c>
      <c r="C40">
        <f>'Full Data'!F73</f>
        <v>0</v>
      </c>
    </row>
    <row r="41" spans="1:3" x14ac:dyDescent="0.25">
      <c r="A41" s="6"/>
      <c r="B41" t="s">
        <v>26</v>
      </c>
      <c r="C41">
        <f>'Full Data'!F74</f>
        <v>0</v>
      </c>
    </row>
    <row r="42" spans="1:3" x14ac:dyDescent="0.25">
      <c r="A42" s="6"/>
      <c r="B42" t="s">
        <v>27</v>
      </c>
      <c r="C42">
        <f>'Full Data'!F75</f>
        <v>0</v>
      </c>
    </row>
    <row r="43" spans="1:3" x14ac:dyDescent="0.25">
      <c r="A43" s="6"/>
      <c r="B43" t="s">
        <v>28</v>
      </c>
      <c r="C43">
        <f>'Full Data'!F76</f>
        <v>0</v>
      </c>
    </row>
    <row r="44" spans="1:3" x14ac:dyDescent="0.25">
      <c r="A44" s="6">
        <v>2018</v>
      </c>
      <c r="B44" t="s">
        <v>17</v>
      </c>
      <c r="C44">
        <f>'Full Data'!F77</f>
        <v>0</v>
      </c>
    </row>
    <row r="45" spans="1:3" x14ac:dyDescent="0.25">
      <c r="A45" s="6"/>
      <c r="B45" t="s">
        <v>18</v>
      </c>
      <c r="C45">
        <f>'Full Data'!F78</f>
        <v>0</v>
      </c>
    </row>
    <row r="46" spans="1:3" x14ac:dyDescent="0.25">
      <c r="A46" s="6"/>
      <c r="B46" t="s">
        <v>19</v>
      </c>
      <c r="C46">
        <f>'Full Data'!F79</f>
        <v>0</v>
      </c>
    </row>
    <row r="47" spans="1:3" x14ac:dyDescent="0.25">
      <c r="A47" s="6"/>
      <c r="B47" t="s">
        <v>20</v>
      </c>
      <c r="C47">
        <f>'Full Data'!F80</f>
        <v>0</v>
      </c>
    </row>
    <row r="48" spans="1:3" x14ac:dyDescent="0.25">
      <c r="A48" s="6"/>
      <c r="B48" t="s">
        <v>21</v>
      </c>
      <c r="C48">
        <f>'Full Data'!F81</f>
        <v>0</v>
      </c>
    </row>
    <row r="49" spans="1:3" x14ac:dyDescent="0.25">
      <c r="A49" s="6"/>
      <c r="B49" t="s">
        <v>22</v>
      </c>
      <c r="C49">
        <f>'Full Data'!F82</f>
        <v>0</v>
      </c>
    </row>
    <row r="50" spans="1:3" x14ac:dyDescent="0.25">
      <c r="A50" s="6"/>
      <c r="B50" t="s">
        <v>23</v>
      </c>
      <c r="C50">
        <f>'Full Data'!F83</f>
        <v>0</v>
      </c>
    </row>
    <row r="51" spans="1:3" x14ac:dyDescent="0.25">
      <c r="A51" s="6"/>
      <c r="B51" t="s">
        <v>24</v>
      </c>
      <c r="C51">
        <f>'Full Data'!F84</f>
        <v>0</v>
      </c>
    </row>
    <row r="52" spans="1:3" x14ac:dyDescent="0.25">
      <c r="A52" s="6"/>
      <c r="B52" t="s">
        <v>25</v>
      </c>
      <c r="C52">
        <f>'Full Data'!F85</f>
        <v>0</v>
      </c>
    </row>
    <row r="53" spans="1:3" x14ac:dyDescent="0.25">
      <c r="A53" s="6"/>
      <c r="B53" t="s">
        <v>26</v>
      </c>
      <c r="C53">
        <f>'Full Data'!F86</f>
        <v>0</v>
      </c>
    </row>
    <row r="54" spans="1:3" x14ac:dyDescent="0.25">
      <c r="A54" s="6"/>
      <c r="B54" t="s">
        <v>27</v>
      </c>
      <c r="C54">
        <f>'Full Data'!F87</f>
        <v>0</v>
      </c>
    </row>
    <row r="55" spans="1:3" x14ac:dyDescent="0.25">
      <c r="A55" s="6"/>
      <c r="B55" t="s">
        <v>28</v>
      </c>
      <c r="C55">
        <f>'Full Data'!F88</f>
        <v>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970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1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6">
        <v>2015</v>
      </c>
      <c r="B8" t="s">
        <v>17</v>
      </c>
      <c r="C8">
        <f>'Full Data'!E41</f>
        <v>477</v>
      </c>
      <c r="F8">
        <v>2015</v>
      </c>
      <c r="G8" s="3">
        <f>SUM(31*C8,28*C9,31*C10,30*C11,31*C12,30*C13,31*C14,31*C15,30*C16,31*C17,30*C18,31*C19)/365</f>
        <v>525.45753424657539</v>
      </c>
    </row>
    <row r="9" spans="1:7" x14ac:dyDescent="0.25">
      <c r="A9" s="6"/>
      <c r="B9" t="s">
        <v>18</v>
      </c>
      <c r="C9">
        <f>'Full Data'!E42</f>
        <v>484</v>
      </c>
      <c r="F9">
        <v>2016</v>
      </c>
      <c r="G9" s="3">
        <f>SUM(31*C20,29*C21,31*C22,30*C23,31*C24,30*C25,31*C26,31*C27,30*C28,31*C29,30*C30,31*C31)/366</f>
        <v>528.71038251366122</v>
      </c>
    </row>
    <row r="10" spans="1:7" x14ac:dyDescent="0.25">
      <c r="A10" s="6"/>
      <c r="B10" t="s">
        <v>19</v>
      </c>
      <c r="C10">
        <f>'Full Data'!E43</f>
        <v>522</v>
      </c>
      <c r="F10">
        <v>2017</v>
      </c>
      <c r="G10" s="3">
        <f>SUM(31*C32,28*C33,31*C34,30*C35,31*C36,30*C37,31*C38,31*C39,30*C40,31*C41,30*C42,31*C43)/365</f>
        <v>548.41369863013699</v>
      </c>
    </row>
    <row r="11" spans="1:7" x14ac:dyDescent="0.25">
      <c r="A11" s="6"/>
      <c r="B11" t="s">
        <v>20</v>
      </c>
      <c r="C11">
        <f>'Full Data'!E44</f>
        <v>524</v>
      </c>
      <c r="F11">
        <v>2018</v>
      </c>
      <c r="G11" s="3">
        <f>SUM(31*C44,28*C45,31*C46,30*C47,31*C48,30*C49,31*C50,31*C51,30*C52,31*C53,30*C54,31*C55)/365</f>
        <v>541.28493150684926</v>
      </c>
    </row>
    <row r="12" spans="1:7" x14ac:dyDescent="0.25">
      <c r="A12" s="6"/>
      <c r="B12" t="s">
        <v>21</v>
      </c>
      <c r="C12">
        <f>'Full Data'!E45</f>
        <v>530</v>
      </c>
    </row>
    <row r="13" spans="1:7" x14ac:dyDescent="0.25">
      <c r="A13" s="6"/>
      <c r="B13" t="s">
        <v>22</v>
      </c>
      <c r="C13">
        <f>'Full Data'!E46</f>
        <v>578</v>
      </c>
    </row>
    <row r="14" spans="1:7" x14ac:dyDescent="0.25">
      <c r="A14" s="6"/>
      <c r="B14" t="s">
        <v>23</v>
      </c>
      <c r="C14">
        <f>'Full Data'!E47</f>
        <v>594</v>
      </c>
    </row>
    <row r="15" spans="1:7" x14ac:dyDescent="0.25">
      <c r="A15" s="6"/>
      <c r="B15" t="s">
        <v>24</v>
      </c>
      <c r="C15">
        <f>'Full Data'!E48</f>
        <v>535</v>
      </c>
    </row>
    <row r="16" spans="1:7" x14ac:dyDescent="0.25">
      <c r="A16" s="6"/>
      <c r="B16" t="s">
        <v>25</v>
      </c>
      <c r="C16">
        <f>'Full Data'!E49</f>
        <v>576</v>
      </c>
    </row>
    <row r="17" spans="1:7" x14ac:dyDescent="0.25">
      <c r="A17" s="6"/>
      <c r="B17" t="s">
        <v>26</v>
      </c>
      <c r="C17">
        <f>'Full Data'!E50</f>
        <v>510</v>
      </c>
      <c r="F17" s="2" t="s">
        <v>4</v>
      </c>
      <c r="G17" s="2" t="s">
        <v>16</v>
      </c>
    </row>
    <row r="18" spans="1:7" x14ac:dyDescent="0.25">
      <c r="A18" s="6"/>
      <c r="B18" t="s">
        <v>27</v>
      </c>
      <c r="C18">
        <f>'Full Data'!E51</f>
        <v>502</v>
      </c>
      <c r="F18" t="s">
        <v>17</v>
      </c>
      <c r="G18" s="3">
        <f t="shared" ref="G18:G29" si="0">AVERAGE(C8,C20,C32,C44)</f>
        <v>502.5</v>
      </c>
    </row>
    <row r="19" spans="1:7" x14ac:dyDescent="0.25">
      <c r="A19" s="6"/>
      <c r="B19" t="s">
        <v>28</v>
      </c>
      <c r="C19">
        <f>'Full Data'!E52</f>
        <v>472</v>
      </c>
      <c r="F19" t="s">
        <v>18</v>
      </c>
      <c r="G19" s="3">
        <f t="shared" si="0"/>
        <v>517</v>
      </c>
    </row>
    <row r="20" spans="1:7" x14ac:dyDescent="0.25">
      <c r="A20" s="6">
        <v>2016</v>
      </c>
      <c r="B20" t="s">
        <v>17</v>
      </c>
      <c r="C20">
        <f>'Full Data'!E53</f>
        <v>477</v>
      </c>
      <c r="F20" t="s">
        <v>19</v>
      </c>
      <c r="G20" s="3">
        <f t="shared" si="0"/>
        <v>534.25</v>
      </c>
    </row>
    <row r="21" spans="1:7" x14ac:dyDescent="0.25">
      <c r="A21" s="6"/>
      <c r="B21" t="s">
        <v>18</v>
      </c>
      <c r="C21">
        <f>'Full Data'!E54</f>
        <v>533</v>
      </c>
      <c r="F21" t="s">
        <v>20</v>
      </c>
      <c r="G21" s="3">
        <f t="shared" si="0"/>
        <v>534</v>
      </c>
    </row>
    <row r="22" spans="1:7" x14ac:dyDescent="0.25">
      <c r="A22" s="6"/>
      <c r="B22" t="s">
        <v>19</v>
      </c>
      <c r="C22">
        <f>'Full Data'!E55</f>
        <v>522</v>
      </c>
      <c r="F22" t="s">
        <v>21</v>
      </c>
      <c r="G22" s="3">
        <f t="shared" si="0"/>
        <v>553.25</v>
      </c>
    </row>
    <row r="23" spans="1:7" x14ac:dyDescent="0.25">
      <c r="A23" s="6"/>
      <c r="B23" t="s">
        <v>20</v>
      </c>
      <c r="C23">
        <f>'Full Data'!E56</f>
        <v>524</v>
      </c>
      <c r="F23" t="s">
        <v>22</v>
      </c>
      <c r="G23" s="3">
        <f t="shared" si="0"/>
        <v>577.25</v>
      </c>
    </row>
    <row r="24" spans="1:7" x14ac:dyDescent="0.25">
      <c r="A24" s="6"/>
      <c r="B24" t="s">
        <v>21</v>
      </c>
      <c r="C24">
        <f>'Full Data'!E57</f>
        <v>561</v>
      </c>
      <c r="F24" t="s">
        <v>23</v>
      </c>
      <c r="G24" s="3">
        <f t="shared" si="0"/>
        <v>596.5</v>
      </c>
    </row>
    <row r="25" spans="1:7" x14ac:dyDescent="0.25">
      <c r="A25" s="6"/>
      <c r="B25" t="s">
        <v>22</v>
      </c>
      <c r="C25">
        <f>'Full Data'!E58</f>
        <v>519</v>
      </c>
      <c r="F25" t="s">
        <v>24</v>
      </c>
      <c r="G25" s="3">
        <f t="shared" si="0"/>
        <v>529.25</v>
      </c>
    </row>
    <row r="26" spans="1:7" x14ac:dyDescent="0.25">
      <c r="A26" s="6"/>
      <c r="B26" t="s">
        <v>23</v>
      </c>
      <c r="C26">
        <f>'Full Data'!E59</f>
        <v>594</v>
      </c>
      <c r="F26" t="s">
        <v>25</v>
      </c>
      <c r="G26" s="3">
        <f t="shared" si="0"/>
        <v>577.25</v>
      </c>
    </row>
    <row r="27" spans="1:7" x14ac:dyDescent="0.25">
      <c r="A27" s="6"/>
      <c r="B27" t="s">
        <v>24</v>
      </c>
      <c r="C27">
        <f>'Full Data'!E60</f>
        <v>555</v>
      </c>
      <c r="F27" t="s">
        <v>26</v>
      </c>
      <c r="G27" s="3">
        <f t="shared" si="0"/>
        <v>521.75</v>
      </c>
    </row>
    <row r="28" spans="1:7" x14ac:dyDescent="0.25">
      <c r="A28" s="6"/>
      <c r="B28" t="s">
        <v>25</v>
      </c>
      <c r="C28">
        <f>'Full Data'!E61</f>
        <v>576</v>
      </c>
      <c r="F28" t="s">
        <v>27</v>
      </c>
      <c r="G28" s="3">
        <f t="shared" si="0"/>
        <v>518</v>
      </c>
    </row>
    <row r="29" spans="1:7" x14ac:dyDescent="0.25">
      <c r="A29" s="6"/>
      <c r="B29" t="s">
        <v>26</v>
      </c>
      <c r="C29">
        <f>'Full Data'!E62</f>
        <v>510</v>
      </c>
      <c r="F29" t="s">
        <v>28</v>
      </c>
      <c r="G29" s="3">
        <f t="shared" si="0"/>
        <v>470.75</v>
      </c>
    </row>
    <row r="30" spans="1:7" x14ac:dyDescent="0.25">
      <c r="A30" s="6"/>
      <c r="B30" t="s">
        <v>27</v>
      </c>
      <c r="C30">
        <f>'Full Data'!E63</f>
        <v>502</v>
      </c>
    </row>
    <row r="31" spans="1:7" x14ac:dyDescent="0.25">
      <c r="A31" s="6"/>
      <c r="B31" t="s">
        <v>28</v>
      </c>
      <c r="C31">
        <f>'Full Data'!E64</f>
        <v>472</v>
      </c>
    </row>
    <row r="32" spans="1:7" x14ac:dyDescent="0.25">
      <c r="A32" s="6">
        <v>2017</v>
      </c>
      <c r="B32" t="s">
        <v>17</v>
      </c>
      <c r="C32">
        <f>'Full Data'!E65</f>
        <v>529</v>
      </c>
    </row>
    <row r="33" spans="1:3" x14ac:dyDescent="0.25">
      <c r="A33" s="6"/>
      <c r="B33" t="s">
        <v>18</v>
      </c>
      <c r="C33">
        <f>'Full Data'!E66</f>
        <v>520</v>
      </c>
    </row>
    <row r="34" spans="1:3" x14ac:dyDescent="0.25">
      <c r="A34" s="6"/>
      <c r="B34" t="s">
        <v>19</v>
      </c>
      <c r="C34">
        <f>'Full Data'!E67</f>
        <v>558</v>
      </c>
    </row>
    <row r="35" spans="1:3" x14ac:dyDescent="0.25">
      <c r="A35" s="6"/>
      <c r="B35" t="s">
        <v>20</v>
      </c>
      <c r="C35">
        <f>'Full Data'!E68</f>
        <v>544</v>
      </c>
    </row>
    <row r="36" spans="1:3" x14ac:dyDescent="0.25">
      <c r="A36" s="6"/>
      <c r="B36" t="s">
        <v>21</v>
      </c>
      <c r="C36">
        <f>'Full Data'!E69</f>
        <v>561</v>
      </c>
    </row>
    <row r="37" spans="1:3" x14ac:dyDescent="0.25">
      <c r="A37" s="6"/>
      <c r="B37" t="s">
        <v>22</v>
      </c>
      <c r="C37">
        <f>'Full Data'!E70</f>
        <v>606</v>
      </c>
    </row>
    <row r="38" spans="1:3" x14ac:dyDescent="0.25">
      <c r="A38" s="6"/>
      <c r="B38" t="s">
        <v>23</v>
      </c>
      <c r="C38">
        <f>'Full Data'!E71</f>
        <v>599</v>
      </c>
    </row>
    <row r="39" spans="1:3" x14ac:dyDescent="0.25">
      <c r="A39" s="6"/>
      <c r="B39" t="s">
        <v>24</v>
      </c>
      <c r="C39">
        <f>'Full Data'!E72</f>
        <v>542</v>
      </c>
    </row>
    <row r="40" spans="1:3" x14ac:dyDescent="0.25">
      <c r="A40" s="6"/>
      <c r="B40" t="s">
        <v>25</v>
      </c>
      <c r="C40">
        <f>'Full Data'!E73</f>
        <v>575</v>
      </c>
    </row>
    <row r="41" spans="1:3" x14ac:dyDescent="0.25">
      <c r="A41" s="6"/>
      <c r="B41" t="s">
        <v>26</v>
      </c>
      <c r="C41">
        <f>'Full Data'!E74</f>
        <v>539</v>
      </c>
    </row>
    <row r="42" spans="1:3" x14ac:dyDescent="0.25">
      <c r="A42" s="6"/>
      <c r="B42" t="s">
        <v>27</v>
      </c>
      <c r="C42">
        <f>'Full Data'!E75</f>
        <v>555</v>
      </c>
    </row>
    <row r="43" spans="1:3" x14ac:dyDescent="0.25">
      <c r="A43" s="6"/>
      <c r="B43" t="s">
        <v>28</v>
      </c>
      <c r="C43">
        <f>'Full Data'!E76</f>
        <v>453</v>
      </c>
    </row>
    <row r="44" spans="1:3" x14ac:dyDescent="0.25">
      <c r="A44" s="6">
        <v>2018</v>
      </c>
      <c r="B44" t="s">
        <v>17</v>
      </c>
      <c r="C44">
        <f>'Full Data'!E77</f>
        <v>527</v>
      </c>
    </row>
    <row r="45" spans="1:3" x14ac:dyDescent="0.25">
      <c r="A45" s="6"/>
      <c r="B45" t="s">
        <v>18</v>
      </c>
      <c r="C45">
        <f>'Full Data'!E78</f>
        <v>531</v>
      </c>
    </row>
    <row r="46" spans="1:3" x14ac:dyDescent="0.25">
      <c r="A46" s="6"/>
      <c r="B46" t="s">
        <v>19</v>
      </c>
      <c r="C46">
        <f>'Full Data'!E79</f>
        <v>535</v>
      </c>
    </row>
    <row r="47" spans="1:3" x14ac:dyDescent="0.25">
      <c r="A47" s="6"/>
      <c r="B47" t="s">
        <v>20</v>
      </c>
      <c r="C47">
        <f>'Full Data'!E80</f>
        <v>544</v>
      </c>
    </row>
    <row r="48" spans="1:3" x14ac:dyDescent="0.25">
      <c r="A48" s="6"/>
      <c r="B48" t="s">
        <v>21</v>
      </c>
      <c r="C48">
        <f>'Full Data'!E81</f>
        <v>561</v>
      </c>
    </row>
    <row r="49" spans="1:3" x14ac:dyDescent="0.25">
      <c r="A49" s="6"/>
      <c r="B49" t="s">
        <v>22</v>
      </c>
      <c r="C49">
        <f>'Full Data'!E82</f>
        <v>606</v>
      </c>
    </row>
    <row r="50" spans="1:3" x14ac:dyDescent="0.25">
      <c r="A50" s="6"/>
      <c r="B50" t="s">
        <v>23</v>
      </c>
      <c r="C50">
        <f>'Full Data'!E83</f>
        <v>599</v>
      </c>
    </row>
    <row r="51" spans="1:3" x14ac:dyDescent="0.25">
      <c r="A51" s="6"/>
      <c r="B51" t="s">
        <v>24</v>
      </c>
      <c r="C51">
        <f>'Full Data'!E84</f>
        <v>485</v>
      </c>
    </row>
    <row r="52" spans="1:3" x14ac:dyDescent="0.25">
      <c r="A52" s="6"/>
      <c r="B52" t="s">
        <v>25</v>
      </c>
      <c r="C52">
        <f>'Full Data'!E85</f>
        <v>582</v>
      </c>
    </row>
    <row r="53" spans="1:3" x14ac:dyDescent="0.25">
      <c r="A53" s="6"/>
      <c r="B53" t="s">
        <v>26</v>
      </c>
      <c r="C53">
        <f>'Full Data'!E86</f>
        <v>528</v>
      </c>
    </row>
    <row r="54" spans="1:3" x14ac:dyDescent="0.25">
      <c r="A54" s="6"/>
      <c r="B54" t="s">
        <v>27</v>
      </c>
      <c r="C54">
        <f>'Full Data'!E87</f>
        <v>513</v>
      </c>
    </row>
    <row r="55" spans="1:3" x14ac:dyDescent="0.25">
      <c r="A55" s="6"/>
      <c r="B55" t="s">
        <v>28</v>
      </c>
      <c r="C55">
        <f>'Full Data'!E88</f>
        <v>486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970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2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6">
        <v>2015</v>
      </c>
      <c r="B8" t="s">
        <v>17</v>
      </c>
      <c r="C8">
        <f>'Full Data'!D41</f>
        <v>4404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6"/>
      <c r="B9" t="s">
        <v>18</v>
      </c>
      <c r="C9">
        <f>'Full Data'!D42</f>
        <v>9467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6"/>
      <c r="B10" t="s">
        <v>19</v>
      </c>
      <c r="C10">
        <f>'Full Data'!D43</f>
        <v>9258</v>
      </c>
      <c r="F10">
        <v>2017</v>
      </c>
      <c r="G10" s="3">
        <f>SUM(31*C32,28*C33,31*C34,30*C35,31*C36,30*C37,31*C38,31*C39,30*C40,31*C41,30*C42,31*C43)/365</f>
        <v>9493.1287671232876</v>
      </c>
    </row>
    <row r="11" spans="1:7" x14ac:dyDescent="0.25">
      <c r="A11" s="6"/>
      <c r="B11" t="s">
        <v>20</v>
      </c>
      <c r="C11">
        <f>'Full Data'!D44</f>
        <v>9657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6"/>
      <c r="B12" t="s">
        <v>21</v>
      </c>
      <c r="C12">
        <f>'Full Data'!D45</f>
        <v>10001</v>
      </c>
    </row>
    <row r="13" spans="1:7" x14ac:dyDescent="0.25">
      <c r="A13" s="6"/>
      <c r="B13" t="s">
        <v>22</v>
      </c>
      <c r="C13">
        <f>'Full Data'!D46</f>
        <v>9837</v>
      </c>
    </row>
    <row r="14" spans="1:7" x14ac:dyDescent="0.25">
      <c r="A14" s="6"/>
      <c r="B14" t="s">
        <v>23</v>
      </c>
      <c r="C14">
        <f>'Full Data'!D47</f>
        <v>10149</v>
      </c>
    </row>
    <row r="15" spans="1:7" x14ac:dyDescent="0.25">
      <c r="A15" s="6"/>
      <c r="B15" t="s">
        <v>24</v>
      </c>
      <c r="C15" t="str">
        <f>'Full Data'!D48</f>
        <v>-</v>
      </c>
    </row>
    <row r="16" spans="1:7" x14ac:dyDescent="0.25">
      <c r="A16" s="6"/>
      <c r="B16" t="s">
        <v>25</v>
      </c>
      <c r="C16">
        <f>'Full Data'!D49</f>
        <v>3001</v>
      </c>
    </row>
    <row r="17" spans="1:7" x14ac:dyDescent="0.25">
      <c r="A17" s="6"/>
      <c r="B17" t="s">
        <v>26</v>
      </c>
      <c r="C17" t="str">
        <f>'Full Data'!D50</f>
        <v>-</v>
      </c>
      <c r="F17" s="2" t="s">
        <v>4</v>
      </c>
      <c r="G17" s="2" t="s">
        <v>16</v>
      </c>
    </row>
    <row r="18" spans="1:7" x14ac:dyDescent="0.25">
      <c r="A18" s="6"/>
      <c r="B18" t="s">
        <v>27</v>
      </c>
      <c r="C18">
        <f>'Full Data'!D51</f>
        <v>9526</v>
      </c>
      <c r="F18" t="s">
        <v>17</v>
      </c>
      <c r="G18" s="3">
        <f t="shared" ref="G18:G29" si="0">AVERAGE(C8,C20,C32,C44)</f>
        <v>7463.666666666667</v>
      </c>
    </row>
    <row r="19" spans="1:7" x14ac:dyDescent="0.25">
      <c r="A19" s="6"/>
      <c r="B19" t="s">
        <v>28</v>
      </c>
      <c r="C19">
        <f>'Full Data'!D52</f>
        <v>8956</v>
      </c>
      <c r="F19" t="s">
        <v>18</v>
      </c>
      <c r="G19" s="3">
        <f t="shared" si="0"/>
        <v>9443.25</v>
      </c>
    </row>
    <row r="20" spans="1:7" x14ac:dyDescent="0.25">
      <c r="A20" s="6">
        <v>2016</v>
      </c>
      <c r="B20" t="s">
        <v>17</v>
      </c>
      <c r="C20" t="str">
        <f>'Full Data'!D53</f>
        <v>-</v>
      </c>
      <c r="F20" t="s">
        <v>19</v>
      </c>
      <c r="G20" s="3">
        <f t="shared" si="0"/>
        <v>9516</v>
      </c>
    </row>
    <row r="21" spans="1:7" x14ac:dyDescent="0.25">
      <c r="A21" s="6"/>
      <c r="B21" t="s">
        <v>18</v>
      </c>
      <c r="C21">
        <f>'Full Data'!D54</f>
        <v>9331</v>
      </c>
      <c r="F21" t="s">
        <v>20</v>
      </c>
      <c r="G21" s="3">
        <f t="shared" si="0"/>
        <v>9584</v>
      </c>
    </row>
    <row r="22" spans="1:7" x14ac:dyDescent="0.25">
      <c r="A22" s="6"/>
      <c r="B22" t="s">
        <v>19</v>
      </c>
      <c r="C22" t="str">
        <f>'Full Data'!D55</f>
        <v>-</v>
      </c>
      <c r="F22" t="s">
        <v>21</v>
      </c>
      <c r="G22" s="3">
        <f t="shared" si="0"/>
        <v>9642.6666666666661</v>
      </c>
    </row>
    <row r="23" spans="1:7" x14ac:dyDescent="0.25">
      <c r="A23" s="6"/>
      <c r="B23" t="s">
        <v>20</v>
      </c>
      <c r="C23" t="str">
        <f>'Full Data'!D56</f>
        <v>-</v>
      </c>
      <c r="F23" t="s">
        <v>22</v>
      </c>
      <c r="G23" s="3">
        <f t="shared" si="0"/>
        <v>9350.6666666666661</v>
      </c>
    </row>
    <row r="24" spans="1:7" x14ac:dyDescent="0.25">
      <c r="A24" s="6"/>
      <c r="B24" t="s">
        <v>21</v>
      </c>
      <c r="C24">
        <f>'Full Data'!D57</f>
        <v>9157</v>
      </c>
      <c r="F24" t="s">
        <v>23</v>
      </c>
      <c r="G24" s="3">
        <f t="shared" si="0"/>
        <v>9980.5</v>
      </c>
    </row>
    <row r="25" spans="1:7" x14ac:dyDescent="0.25">
      <c r="A25" s="6"/>
      <c r="B25" t="s">
        <v>22</v>
      </c>
      <c r="C25">
        <f>'Full Data'!D58</f>
        <v>8373</v>
      </c>
      <c r="F25" t="s">
        <v>24</v>
      </c>
      <c r="G25" s="3">
        <f t="shared" si="0"/>
        <v>9689.3333333333339</v>
      </c>
    </row>
    <row r="26" spans="1:7" x14ac:dyDescent="0.25">
      <c r="A26" s="6"/>
      <c r="B26" t="s">
        <v>23</v>
      </c>
      <c r="C26" t="str">
        <f>'Full Data'!D59</f>
        <v>-</v>
      </c>
      <c r="F26" t="s">
        <v>25</v>
      </c>
      <c r="G26" s="3">
        <f t="shared" si="0"/>
        <v>7302</v>
      </c>
    </row>
    <row r="27" spans="1:7" x14ac:dyDescent="0.25">
      <c r="A27" s="6"/>
      <c r="B27" t="s">
        <v>24</v>
      </c>
      <c r="C27">
        <f>'Full Data'!D60</f>
        <v>9760</v>
      </c>
      <c r="F27" t="s">
        <v>26</v>
      </c>
      <c r="G27" s="3">
        <f t="shared" si="0"/>
        <v>9453.5</v>
      </c>
    </row>
    <row r="28" spans="1:7" x14ac:dyDescent="0.25">
      <c r="A28" s="6"/>
      <c r="B28" t="s">
        <v>25</v>
      </c>
      <c r="C28" t="str">
        <f>'Full Data'!D61</f>
        <v>-</v>
      </c>
      <c r="F28" t="s">
        <v>27</v>
      </c>
      <c r="G28" s="3">
        <f t="shared" si="0"/>
        <v>9591</v>
      </c>
    </row>
    <row r="29" spans="1:7" x14ac:dyDescent="0.25">
      <c r="A29" s="6"/>
      <c r="B29" t="s">
        <v>26</v>
      </c>
      <c r="C29" t="str">
        <f>'Full Data'!D62</f>
        <v>-</v>
      </c>
      <c r="F29" t="s">
        <v>28</v>
      </c>
      <c r="G29" s="3">
        <f t="shared" si="0"/>
        <v>8537</v>
      </c>
    </row>
    <row r="30" spans="1:7" x14ac:dyDescent="0.25">
      <c r="A30" s="6"/>
      <c r="B30" t="s">
        <v>27</v>
      </c>
      <c r="C30" t="str">
        <f>'Full Data'!D63</f>
        <v>-</v>
      </c>
    </row>
    <row r="31" spans="1:7" x14ac:dyDescent="0.25">
      <c r="A31" s="6"/>
      <c r="B31" t="s">
        <v>28</v>
      </c>
      <c r="C31" t="str">
        <f>'Full Data'!D64</f>
        <v>-</v>
      </c>
    </row>
    <row r="32" spans="1:7" x14ac:dyDescent="0.25">
      <c r="A32" s="6">
        <v>2017</v>
      </c>
      <c r="B32" t="s">
        <v>17</v>
      </c>
      <c r="C32">
        <f>'Full Data'!D65</f>
        <v>9063</v>
      </c>
    </row>
    <row r="33" spans="1:3" x14ac:dyDescent="0.25">
      <c r="A33" s="6"/>
      <c r="B33" t="s">
        <v>18</v>
      </c>
      <c r="C33">
        <f>'Full Data'!D66</f>
        <v>9704</v>
      </c>
    </row>
    <row r="34" spans="1:3" x14ac:dyDescent="0.25">
      <c r="A34" s="6"/>
      <c r="B34" t="s">
        <v>19</v>
      </c>
      <c r="C34">
        <f>'Full Data'!D67</f>
        <v>9836</v>
      </c>
    </row>
    <row r="35" spans="1:3" x14ac:dyDescent="0.25">
      <c r="A35" s="6"/>
      <c r="B35" t="s">
        <v>20</v>
      </c>
      <c r="C35">
        <f>'Full Data'!D68</f>
        <v>9511</v>
      </c>
    </row>
    <row r="36" spans="1:3" x14ac:dyDescent="0.25">
      <c r="A36" s="6"/>
      <c r="B36" t="s">
        <v>21</v>
      </c>
      <c r="C36">
        <f>'Full Data'!D69</f>
        <v>9770</v>
      </c>
    </row>
    <row r="37" spans="1:3" x14ac:dyDescent="0.25">
      <c r="A37" s="6"/>
      <c r="B37" t="s">
        <v>22</v>
      </c>
      <c r="C37">
        <f>'Full Data'!D70</f>
        <v>9842</v>
      </c>
    </row>
    <row r="38" spans="1:3" x14ac:dyDescent="0.25">
      <c r="A38" s="6"/>
      <c r="B38" t="s">
        <v>23</v>
      </c>
      <c r="C38">
        <f>'Full Data'!D71</f>
        <v>9812</v>
      </c>
    </row>
    <row r="39" spans="1:3" x14ac:dyDescent="0.25">
      <c r="A39" s="6"/>
      <c r="B39" t="s">
        <v>24</v>
      </c>
      <c r="C39">
        <f>'Full Data'!D72</f>
        <v>9820</v>
      </c>
    </row>
    <row r="40" spans="1:3" x14ac:dyDescent="0.25">
      <c r="A40" s="6"/>
      <c r="B40" t="s">
        <v>25</v>
      </c>
      <c r="C40">
        <f>'Full Data'!D73</f>
        <v>9433</v>
      </c>
    </row>
    <row r="41" spans="1:3" x14ac:dyDescent="0.25">
      <c r="A41" s="6"/>
      <c r="B41" t="s">
        <v>26</v>
      </c>
      <c r="C41">
        <f>'Full Data'!D74</f>
        <v>9516</v>
      </c>
    </row>
    <row r="42" spans="1:3" x14ac:dyDescent="0.25">
      <c r="A42" s="6"/>
      <c r="B42" t="s">
        <v>27</v>
      </c>
      <c r="C42">
        <f>'Full Data'!D75</f>
        <v>9684</v>
      </c>
    </row>
    <row r="43" spans="1:3" x14ac:dyDescent="0.25">
      <c r="A43" s="6"/>
      <c r="B43" t="s">
        <v>28</v>
      </c>
      <c r="C43">
        <f>'Full Data'!D76</f>
        <v>7963</v>
      </c>
    </row>
    <row r="44" spans="1:3" x14ac:dyDescent="0.25">
      <c r="A44" s="6">
        <v>2018</v>
      </c>
      <c r="B44" t="s">
        <v>17</v>
      </c>
      <c r="C44">
        <f>'Full Data'!D77</f>
        <v>8924</v>
      </c>
    </row>
    <row r="45" spans="1:3" x14ac:dyDescent="0.25">
      <c r="A45" s="6"/>
      <c r="B45" t="s">
        <v>18</v>
      </c>
      <c r="C45">
        <f>'Full Data'!D78</f>
        <v>9271</v>
      </c>
    </row>
    <row r="46" spans="1:3" x14ac:dyDescent="0.25">
      <c r="A46" s="6"/>
      <c r="B46" t="s">
        <v>19</v>
      </c>
      <c r="C46">
        <f>'Full Data'!D79</f>
        <v>9454</v>
      </c>
    </row>
    <row r="47" spans="1:3" x14ac:dyDescent="0.25">
      <c r="A47" s="6"/>
      <c r="B47" t="s">
        <v>20</v>
      </c>
      <c r="C47" t="str">
        <f>'Full Data'!D80</f>
        <v>-</v>
      </c>
    </row>
    <row r="48" spans="1:3" x14ac:dyDescent="0.25">
      <c r="A48" s="6"/>
      <c r="B48" t="s">
        <v>21</v>
      </c>
      <c r="C48" t="str">
        <f>'Full Data'!D81</f>
        <v>-</v>
      </c>
    </row>
    <row r="49" spans="1:3" x14ac:dyDescent="0.25">
      <c r="A49" s="6"/>
      <c r="B49" t="s">
        <v>22</v>
      </c>
      <c r="C49" t="str">
        <f>'Full Data'!D82</f>
        <v>-</v>
      </c>
    </row>
    <row r="50" spans="1:3" x14ac:dyDescent="0.25">
      <c r="A50" s="6"/>
      <c r="B50" t="s">
        <v>23</v>
      </c>
      <c r="C50" t="str">
        <f>'Full Data'!D83</f>
        <v>-</v>
      </c>
    </row>
    <row r="51" spans="1:3" x14ac:dyDescent="0.25">
      <c r="A51" s="6"/>
      <c r="B51" t="s">
        <v>24</v>
      </c>
      <c r="C51">
        <f>'Full Data'!D84</f>
        <v>9488</v>
      </c>
    </row>
    <row r="52" spans="1:3" x14ac:dyDescent="0.25">
      <c r="A52" s="6"/>
      <c r="B52" t="s">
        <v>25</v>
      </c>
      <c r="C52">
        <f>'Full Data'!D85</f>
        <v>9472</v>
      </c>
    </row>
    <row r="53" spans="1:3" x14ac:dyDescent="0.25">
      <c r="A53" s="6"/>
      <c r="B53" t="s">
        <v>26</v>
      </c>
      <c r="C53">
        <f>'Full Data'!D86</f>
        <v>9391</v>
      </c>
    </row>
    <row r="54" spans="1:3" x14ac:dyDescent="0.25">
      <c r="A54" s="6"/>
      <c r="B54" t="s">
        <v>27</v>
      </c>
      <c r="C54">
        <f>'Full Data'!D87</f>
        <v>9563</v>
      </c>
    </row>
    <row r="55" spans="1:3" x14ac:dyDescent="0.25">
      <c r="A55" s="6"/>
      <c r="B55" t="s">
        <v>28</v>
      </c>
      <c r="C55">
        <f>'Full Data'!D88</f>
        <v>8692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9</v>
      </c>
      <c r="B1">
        <v>970</v>
      </c>
    </row>
    <row r="2" spans="1:7" x14ac:dyDescent="0.25">
      <c r="A2" t="s">
        <v>10</v>
      </c>
      <c r="B2" t="s">
        <v>11</v>
      </c>
    </row>
    <row r="3" spans="1:7" x14ac:dyDescent="0.25">
      <c r="A3" t="s">
        <v>12</v>
      </c>
      <c r="B3" t="s">
        <v>6</v>
      </c>
    </row>
    <row r="4" spans="1:7" x14ac:dyDescent="0.25">
      <c r="A4" t="s">
        <v>13</v>
      </c>
      <c r="B4" t="s">
        <v>3</v>
      </c>
    </row>
    <row r="5" spans="1:7" x14ac:dyDescent="0.25">
      <c r="A5" t="s">
        <v>5</v>
      </c>
      <c r="B5" t="s">
        <v>8</v>
      </c>
    </row>
    <row r="6" spans="1:7" x14ac:dyDescent="0.25">
      <c r="A6" t="s">
        <v>14</v>
      </c>
      <c r="B6" t="s">
        <v>7</v>
      </c>
    </row>
    <row r="7" spans="1:7" x14ac:dyDescent="0.25">
      <c r="A7" s="2" t="s">
        <v>5</v>
      </c>
      <c r="B7" s="2" t="s">
        <v>4</v>
      </c>
      <c r="C7" s="2" t="s">
        <v>15</v>
      </c>
      <c r="F7" s="2" t="s">
        <v>5</v>
      </c>
      <c r="G7" s="2" t="s">
        <v>16</v>
      </c>
    </row>
    <row r="8" spans="1:7" x14ac:dyDescent="0.25">
      <c r="A8" s="6">
        <v>2015</v>
      </c>
      <c r="B8" t="s">
        <v>17</v>
      </c>
      <c r="C8">
        <f>'Full Data'!C41</f>
        <v>161</v>
      </c>
      <c r="F8">
        <v>2015</v>
      </c>
      <c r="G8" s="3">
        <f>SUM(31*C8,28*C9,31*C10,30*C11,31*C12,30*C13,31*C14,31*C15,30*C16,31*C17,30*C18,31*C19)/365</f>
        <v>223.9945205479452</v>
      </c>
    </row>
    <row r="9" spans="1:7" x14ac:dyDescent="0.25">
      <c r="A9" s="6"/>
      <c r="B9" t="s">
        <v>18</v>
      </c>
      <c r="C9">
        <f>'Full Data'!C42</f>
        <v>167</v>
      </c>
      <c r="F9">
        <v>2016</v>
      </c>
      <c r="G9" s="3">
        <f>SUM(31*C20,29*C21,31*C22,30*C23,31*C24,30*C25,31*C26,31*C27,30*C28,31*C29,30*C30,31*C31)/366</f>
        <v>223.83879781420765</v>
      </c>
    </row>
    <row r="10" spans="1:7" x14ac:dyDescent="0.25">
      <c r="A10" s="6"/>
      <c r="B10" t="s">
        <v>19</v>
      </c>
      <c r="C10">
        <f>'Full Data'!C43</f>
        <v>213</v>
      </c>
      <c r="F10">
        <v>2017</v>
      </c>
      <c r="G10" s="3">
        <f>SUM(31*C32,28*C33,31*C34,30*C35,31*C36,30*C37,31*C38,31*C39,30*C40,31*C41,30*C42,31*C43)/365</f>
        <v>236.26301369863015</v>
      </c>
    </row>
    <row r="11" spans="1:7" x14ac:dyDescent="0.25">
      <c r="A11" s="6"/>
      <c r="B11" t="s">
        <v>20</v>
      </c>
      <c r="C11">
        <f>'Full Data'!C44</f>
        <v>221</v>
      </c>
      <c r="F11">
        <v>2018</v>
      </c>
      <c r="G11" s="3">
        <f>SUM(31*C44,28*C45,31*C46,30*C47,31*C48,30*C49,31*C50,31*C51,30*C52,31*C53,30*C54,31*C55)/365</f>
        <v>238.63835616438357</v>
      </c>
    </row>
    <row r="12" spans="1:7" x14ac:dyDescent="0.25">
      <c r="A12" s="6"/>
      <c r="B12" t="s">
        <v>21</v>
      </c>
      <c r="C12">
        <f>'Full Data'!C45</f>
        <v>225</v>
      </c>
    </row>
    <row r="13" spans="1:7" x14ac:dyDescent="0.25">
      <c r="A13" s="6"/>
      <c r="B13" t="s">
        <v>22</v>
      </c>
      <c r="C13">
        <f>'Full Data'!C46</f>
        <v>302</v>
      </c>
    </row>
    <row r="14" spans="1:7" x14ac:dyDescent="0.25">
      <c r="A14" s="6"/>
      <c r="B14" t="s">
        <v>23</v>
      </c>
      <c r="C14">
        <f>'Full Data'!C47</f>
        <v>300</v>
      </c>
    </row>
    <row r="15" spans="1:7" x14ac:dyDescent="0.25">
      <c r="A15" s="6"/>
      <c r="B15" t="s">
        <v>24</v>
      </c>
      <c r="C15">
        <f>'Full Data'!C48</f>
        <v>246</v>
      </c>
    </row>
    <row r="16" spans="1:7" x14ac:dyDescent="0.25">
      <c r="A16" s="6"/>
      <c r="B16" t="s">
        <v>25</v>
      </c>
      <c r="C16">
        <f>'Full Data'!C49</f>
        <v>294</v>
      </c>
    </row>
    <row r="17" spans="1:7" x14ac:dyDescent="0.25">
      <c r="A17" s="6"/>
      <c r="B17" t="s">
        <v>26</v>
      </c>
      <c r="C17">
        <f>'Full Data'!C50</f>
        <v>230</v>
      </c>
      <c r="F17" s="2" t="s">
        <v>4</v>
      </c>
      <c r="G17" s="2" t="s">
        <v>16</v>
      </c>
    </row>
    <row r="18" spans="1:7" x14ac:dyDescent="0.25">
      <c r="A18" s="6"/>
      <c r="B18" t="s">
        <v>27</v>
      </c>
      <c r="C18">
        <f>'Full Data'!C51</f>
        <v>190</v>
      </c>
      <c r="F18" t="s">
        <v>17</v>
      </c>
      <c r="G18" s="3">
        <f t="shared" ref="G18:G29" si="0">AVERAGE(C8,C20,C32,C44)</f>
        <v>179.5</v>
      </c>
    </row>
    <row r="19" spans="1:7" x14ac:dyDescent="0.25">
      <c r="A19" s="6"/>
      <c r="B19" t="s">
        <v>28</v>
      </c>
      <c r="C19">
        <f>'Full Data'!C52</f>
        <v>137</v>
      </c>
      <c r="F19" t="s">
        <v>18</v>
      </c>
      <c r="G19" s="3">
        <f t="shared" si="0"/>
        <v>180.5</v>
      </c>
    </row>
    <row r="20" spans="1:7" x14ac:dyDescent="0.25">
      <c r="A20" s="6">
        <v>2016</v>
      </c>
      <c r="B20" t="s">
        <v>17</v>
      </c>
      <c r="C20">
        <f>'Full Data'!C53</f>
        <v>161</v>
      </c>
      <c r="F20" t="s">
        <v>19</v>
      </c>
      <c r="G20" s="3">
        <f t="shared" si="0"/>
        <v>214.25</v>
      </c>
    </row>
    <row r="21" spans="1:7" x14ac:dyDescent="0.25">
      <c r="A21" s="6"/>
      <c r="B21" t="s">
        <v>18</v>
      </c>
      <c r="C21">
        <f>'Full Data'!C54</f>
        <v>167</v>
      </c>
      <c r="F21" t="s">
        <v>20</v>
      </c>
      <c r="G21" s="3">
        <f t="shared" si="0"/>
        <v>223</v>
      </c>
    </row>
    <row r="22" spans="1:7" x14ac:dyDescent="0.25">
      <c r="A22" s="6"/>
      <c r="B22" t="s">
        <v>19</v>
      </c>
      <c r="C22">
        <f>'Full Data'!C55</f>
        <v>213</v>
      </c>
      <c r="F22" t="s">
        <v>21</v>
      </c>
      <c r="G22" s="3">
        <f t="shared" si="0"/>
        <v>243</v>
      </c>
    </row>
    <row r="23" spans="1:7" x14ac:dyDescent="0.25">
      <c r="A23" s="6"/>
      <c r="B23" t="s">
        <v>20</v>
      </c>
      <c r="C23">
        <f>'Full Data'!C56</f>
        <v>221</v>
      </c>
      <c r="F23" t="s">
        <v>22</v>
      </c>
      <c r="G23" s="3">
        <f t="shared" si="0"/>
        <v>295</v>
      </c>
    </row>
    <row r="24" spans="1:7" x14ac:dyDescent="0.25">
      <c r="A24" s="6"/>
      <c r="B24" t="s">
        <v>21</v>
      </c>
      <c r="C24">
        <f>'Full Data'!C57</f>
        <v>225</v>
      </c>
      <c r="F24" t="s">
        <v>23</v>
      </c>
      <c r="G24" s="3">
        <f t="shared" si="0"/>
        <v>294.5</v>
      </c>
    </row>
    <row r="25" spans="1:7" x14ac:dyDescent="0.25">
      <c r="A25" s="6"/>
      <c r="B25" t="s">
        <v>22</v>
      </c>
      <c r="C25">
        <f>'Full Data'!C58</f>
        <v>302</v>
      </c>
      <c r="F25" t="s">
        <v>24</v>
      </c>
      <c r="G25" s="3">
        <f t="shared" si="0"/>
        <v>237.5</v>
      </c>
    </row>
    <row r="26" spans="1:7" x14ac:dyDescent="0.25">
      <c r="A26" s="6"/>
      <c r="B26" t="s">
        <v>23</v>
      </c>
      <c r="C26">
        <f>'Full Data'!C59</f>
        <v>300</v>
      </c>
      <c r="F26" t="s">
        <v>25</v>
      </c>
      <c r="G26" s="3">
        <f t="shared" si="0"/>
        <v>287.5</v>
      </c>
    </row>
    <row r="27" spans="1:7" x14ac:dyDescent="0.25">
      <c r="A27" s="6"/>
      <c r="B27" t="s">
        <v>24</v>
      </c>
      <c r="C27">
        <f>'Full Data'!C60</f>
        <v>246</v>
      </c>
      <c r="F27" t="s">
        <v>26</v>
      </c>
      <c r="G27" s="3">
        <f t="shared" si="0"/>
        <v>245.5</v>
      </c>
    </row>
    <row r="28" spans="1:7" x14ac:dyDescent="0.25">
      <c r="A28" s="6"/>
      <c r="B28" t="s">
        <v>25</v>
      </c>
      <c r="C28">
        <f>'Full Data'!C61</f>
        <v>294</v>
      </c>
      <c r="F28" t="s">
        <v>27</v>
      </c>
      <c r="G28" s="3">
        <f t="shared" si="0"/>
        <v>224</v>
      </c>
    </row>
    <row r="29" spans="1:7" x14ac:dyDescent="0.25">
      <c r="A29" s="6"/>
      <c r="B29" t="s">
        <v>26</v>
      </c>
      <c r="C29">
        <f>'Full Data'!C62</f>
        <v>230</v>
      </c>
      <c r="F29" t="s">
        <v>28</v>
      </c>
      <c r="G29" s="3">
        <f t="shared" si="0"/>
        <v>143</v>
      </c>
    </row>
    <row r="30" spans="1:7" x14ac:dyDescent="0.25">
      <c r="A30" s="6"/>
      <c r="B30" t="s">
        <v>27</v>
      </c>
      <c r="C30">
        <f>'Full Data'!C63</f>
        <v>190</v>
      </c>
    </row>
    <row r="31" spans="1:7" x14ac:dyDescent="0.25">
      <c r="A31" s="6"/>
      <c r="B31" t="s">
        <v>28</v>
      </c>
      <c r="C31">
        <f>'Full Data'!C64</f>
        <v>137</v>
      </c>
    </row>
    <row r="32" spans="1:7" x14ac:dyDescent="0.25">
      <c r="A32" s="6">
        <v>2017</v>
      </c>
      <c r="B32" t="s">
        <v>17</v>
      </c>
      <c r="C32">
        <f>'Full Data'!C65</f>
        <v>188</v>
      </c>
    </row>
    <row r="33" spans="1:3" x14ac:dyDescent="0.25">
      <c r="A33" s="6"/>
      <c r="B33" t="s">
        <v>18</v>
      </c>
      <c r="C33">
        <f>'Full Data'!C66</f>
        <v>201</v>
      </c>
    </row>
    <row r="34" spans="1:3" x14ac:dyDescent="0.25">
      <c r="A34" s="6"/>
      <c r="B34" t="s">
        <v>19</v>
      </c>
      <c r="C34">
        <f>'Full Data'!C67</f>
        <v>237</v>
      </c>
    </row>
    <row r="35" spans="1:3" x14ac:dyDescent="0.25">
      <c r="A35" s="6"/>
      <c r="B35" t="s">
        <v>20</v>
      </c>
      <c r="C35">
        <f>'Full Data'!C68</f>
        <v>225</v>
      </c>
    </row>
    <row r="36" spans="1:3" x14ac:dyDescent="0.25">
      <c r="A36" s="6"/>
      <c r="B36" t="s">
        <v>21</v>
      </c>
      <c r="C36">
        <f>'Full Data'!C69</f>
        <v>261</v>
      </c>
    </row>
    <row r="37" spans="1:3" x14ac:dyDescent="0.25">
      <c r="A37" s="6"/>
      <c r="B37" t="s">
        <v>22</v>
      </c>
      <c r="C37">
        <f>'Full Data'!C70</f>
        <v>288</v>
      </c>
    </row>
    <row r="38" spans="1:3" x14ac:dyDescent="0.25">
      <c r="A38" s="6"/>
      <c r="B38" t="s">
        <v>23</v>
      </c>
      <c r="C38">
        <f>'Full Data'!C71</f>
        <v>289</v>
      </c>
    </row>
    <row r="39" spans="1:3" x14ac:dyDescent="0.25">
      <c r="A39" s="6"/>
      <c r="B39" t="s">
        <v>24</v>
      </c>
      <c r="C39">
        <f>'Full Data'!C72</f>
        <v>240</v>
      </c>
    </row>
    <row r="40" spans="1:3" x14ac:dyDescent="0.25">
      <c r="A40" s="6"/>
      <c r="B40" t="s">
        <v>25</v>
      </c>
      <c r="C40">
        <f>'Full Data'!C73</f>
        <v>266</v>
      </c>
    </row>
    <row r="41" spans="1:3" x14ac:dyDescent="0.25">
      <c r="A41" s="6"/>
      <c r="B41" t="s">
        <v>26</v>
      </c>
      <c r="C41">
        <f>'Full Data'!C74</f>
        <v>251</v>
      </c>
    </row>
    <row r="42" spans="1:3" x14ac:dyDescent="0.25">
      <c r="A42" s="6"/>
      <c r="B42" t="s">
        <v>27</v>
      </c>
      <c r="C42">
        <f>'Full Data'!C75</f>
        <v>267</v>
      </c>
    </row>
    <row r="43" spans="1:3" x14ac:dyDescent="0.25">
      <c r="A43" s="6"/>
      <c r="B43" t="s">
        <v>28</v>
      </c>
      <c r="C43">
        <f>'Full Data'!C76</f>
        <v>122</v>
      </c>
    </row>
    <row r="44" spans="1:3" x14ac:dyDescent="0.25">
      <c r="A44" s="6">
        <v>2018</v>
      </c>
      <c r="B44" t="s">
        <v>17</v>
      </c>
      <c r="C44">
        <f>'Full Data'!C77</f>
        <v>208</v>
      </c>
    </row>
    <row r="45" spans="1:3" x14ac:dyDescent="0.25">
      <c r="A45" s="6"/>
      <c r="B45" t="s">
        <v>18</v>
      </c>
      <c r="C45">
        <f>'Full Data'!C78</f>
        <v>187</v>
      </c>
    </row>
    <row r="46" spans="1:3" x14ac:dyDescent="0.25">
      <c r="A46" s="6"/>
      <c r="B46" t="s">
        <v>19</v>
      </c>
      <c r="C46">
        <f>'Full Data'!C79</f>
        <v>194</v>
      </c>
    </row>
    <row r="47" spans="1:3" x14ac:dyDescent="0.25">
      <c r="A47" s="6"/>
      <c r="B47" t="s">
        <v>20</v>
      </c>
      <c r="C47">
        <f>'Full Data'!C80</f>
        <v>225</v>
      </c>
    </row>
    <row r="48" spans="1:3" x14ac:dyDescent="0.25">
      <c r="A48" s="6"/>
      <c r="B48" t="s">
        <v>21</v>
      </c>
      <c r="C48">
        <f>'Full Data'!C81</f>
        <v>261</v>
      </c>
    </row>
    <row r="49" spans="1:3" x14ac:dyDescent="0.25">
      <c r="A49" s="6"/>
      <c r="B49" t="s">
        <v>22</v>
      </c>
      <c r="C49">
        <f>'Full Data'!C82</f>
        <v>288</v>
      </c>
    </row>
    <row r="50" spans="1:3" x14ac:dyDescent="0.25">
      <c r="A50" s="6"/>
      <c r="B50" t="s">
        <v>23</v>
      </c>
      <c r="C50">
        <f>'Full Data'!C83</f>
        <v>289</v>
      </c>
    </row>
    <row r="51" spans="1:3" x14ac:dyDescent="0.25">
      <c r="A51" s="6"/>
      <c r="B51" t="s">
        <v>24</v>
      </c>
      <c r="C51">
        <f>'Full Data'!C84</f>
        <v>218</v>
      </c>
    </row>
    <row r="52" spans="1:3" x14ac:dyDescent="0.25">
      <c r="A52" s="6"/>
      <c r="B52" t="s">
        <v>25</v>
      </c>
      <c r="C52">
        <f>'Full Data'!C85</f>
        <v>296</v>
      </c>
    </row>
    <row r="53" spans="1:3" x14ac:dyDescent="0.25">
      <c r="A53" s="6"/>
      <c r="B53" t="s">
        <v>26</v>
      </c>
      <c r="C53">
        <f>'Full Data'!C86</f>
        <v>271</v>
      </c>
    </row>
    <row r="54" spans="1:3" x14ac:dyDescent="0.25">
      <c r="A54" s="6"/>
      <c r="B54" t="s">
        <v>27</v>
      </c>
      <c r="C54">
        <f>'Full Data'!C87</f>
        <v>249</v>
      </c>
    </row>
    <row r="55" spans="1:3" x14ac:dyDescent="0.25">
      <c r="A55" s="6"/>
      <c r="B55" t="s">
        <v>28</v>
      </c>
      <c r="C55">
        <f>'Full Data'!C88</f>
        <v>176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52" workbookViewId="0">
      <selection activeCell="G79" sqref="G79"/>
    </sheetView>
  </sheetViews>
  <sheetFormatPr defaultRowHeight="12.75" x14ac:dyDescent="0.2"/>
  <cols>
    <col min="1" max="16384" width="9.140625" style="1"/>
  </cols>
  <sheetData>
    <row r="1" spans="1:6" x14ac:dyDescent="0.2">
      <c r="C1" s="1">
        <v>970</v>
      </c>
      <c r="D1" s="1">
        <v>970</v>
      </c>
      <c r="E1" s="1">
        <v>970</v>
      </c>
      <c r="F1" s="1">
        <v>970</v>
      </c>
    </row>
    <row r="2" spans="1:6" x14ac:dyDescent="0.2">
      <c r="C2" s="1">
        <v>970</v>
      </c>
      <c r="D2" s="1">
        <v>970</v>
      </c>
      <c r="E2" s="1">
        <v>970</v>
      </c>
      <c r="F2" s="1">
        <v>970</v>
      </c>
    </row>
    <row r="3" spans="1:6" x14ac:dyDescent="0.2">
      <c r="C3" s="1" t="s">
        <v>6</v>
      </c>
      <c r="D3" s="1" t="s">
        <v>6</v>
      </c>
      <c r="E3" s="1" t="s">
        <v>6</v>
      </c>
      <c r="F3" s="1" t="s">
        <v>6</v>
      </c>
    </row>
    <row r="4" spans="1:6" x14ac:dyDescent="0.2">
      <c r="A4" s="1" t="s">
        <v>5</v>
      </c>
      <c r="B4" s="1" t="s">
        <v>4</v>
      </c>
      <c r="C4" s="1" t="s">
        <v>3</v>
      </c>
      <c r="D4" s="1" t="s">
        <v>2</v>
      </c>
      <c r="E4" s="1" t="s">
        <v>1</v>
      </c>
    </row>
    <row r="5" spans="1:6" x14ac:dyDescent="0.2">
      <c r="A5" s="1">
        <v>2012</v>
      </c>
      <c r="B5" s="1">
        <v>1</v>
      </c>
      <c r="C5" s="1" t="s">
        <v>0</v>
      </c>
      <c r="D5" s="1" t="s">
        <v>0</v>
      </c>
      <c r="E5" s="1" t="s">
        <v>0</v>
      </c>
    </row>
    <row r="6" spans="1:6" x14ac:dyDescent="0.2">
      <c r="A6" s="1">
        <v>2012</v>
      </c>
      <c r="B6" s="1">
        <v>2</v>
      </c>
      <c r="C6" s="1" t="s">
        <v>0</v>
      </c>
      <c r="D6" s="1" t="s">
        <v>0</v>
      </c>
      <c r="E6" s="1" t="s">
        <v>0</v>
      </c>
    </row>
    <row r="7" spans="1:6" x14ac:dyDescent="0.2">
      <c r="A7" s="1">
        <v>2012</v>
      </c>
      <c r="B7" s="1">
        <v>3</v>
      </c>
      <c r="C7" s="1" t="s">
        <v>0</v>
      </c>
      <c r="D7" s="1" t="s">
        <v>0</v>
      </c>
      <c r="E7" s="1" t="s">
        <v>0</v>
      </c>
    </row>
    <row r="8" spans="1:6" x14ac:dyDescent="0.2">
      <c r="A8" s="1">
        <v>2012</v>
      </c>
      <c r="B8" s="1">
        <v>4</v>
      </c>
      <c r="C8" s="1" t="s">
        <v>0</v>
      </c>
      <c r="D8" s="1" t="s">
        <v>0</v>
      </c>
      <c r="E8" s="1" t="s">
        <v>0</v>
      </c>
    </row>
    <row r="9" spans="1:6" x14ac:dyDescent="0.2">
      <c r="A9" s="1">
        <v>2012</v>
      </c>
      <c r="B9" s="1">
        <v>5</v>
      </c>
      <c r="C9" s="1" t="s">
        <v>0</v>
      </c>
      <c r="D9" s="1" t="s">
        <v>0</v>
      </c>
      <c r="E9" s="1" t="s">
        <v>0</v>
      </c>
    </row>
    <row r="10" spans="1:6" x14ac:dyDescent="0.2">
      <c r="A10" s="1">
        <v>2012</v>
      </c>
      <c r="B10" s="1">
        <v>6</v>
      </c>
      <c r="C10" s="1" t="s">
        <v>0</v>
      </c>
      <c r="D10" s="1" t="s">
        <v>0</v>
      </c>
      <c r="E10" s="1" t="s">
        <v>0</v>
      </c>
    </row>
    <row r="11" spans="1:6" x14ac:dyDescent="0.2">
      <c r="A11" s="1">
        <v>2012</v>
      </c>
      <c r="B11" s="1">
        <v>7</v>
      </c>
      <c r="C11" s="1" t="s">
        <v>0</v>
      </c>
      <c r="D11" s="1" t="s">
        <v>0</v>
      </c>
      <c r="E11" s="1" t="s">
        <v>0</v>
      </c>
    </row>
    <row r="12" spans="1:6" x14ac:dyDescent="0.2">
      <c r="A12" s="1">
        <v>2012</v>
      </c>
      <c r="B12" s="1">
        <v>8</v>
      </c>
      <c r="C12" s="1" t="s">
        <v>0</v>
      </c>
      <c r="D12" s="1" t="s">
        <v>0</v>
      </c>
      <c r="E12" s="1" t="s">
        <v>0</v>
      </c>
    </row>
    <row r="13" spans="1:6" x14ac:dyDescent="0.2">
      <c r="A13" s="1">
        <v>2012</v>
      </c>
      <c r="B13" s="1">
        <v>9</v>
      </c>
      <c r="C13" s="1" t="s">
        <v>0</v>
      </c>
      <c r="D13" s="1" t="s">
        <v>0</v>
      </c>
      <c r="E13" s="1" t="s">
        <v>0</v>
      </c>
    </row>
    <row r="14" spans="1:6" x14ac:dyDescent="0.2">
      <c r="A14" s="1">
        <v>2012</v>
      </c>
      <c r="B14" s="1">
        <v>10</v>
      </c>
      <c r="C14" s="1" t="s">
        <v>0</v>
      </c>
      <c r="D14" s="1">
        <v>0</v>
      </c>
      <c r="E14" s="1" t="s">
        <v>0</v>
      </c>
    </row>
    <row r="15" spans="1:6" x14ac:dyDescent="0.2">
      <c r="A15" s="1">
        <v>2012</v>
      </c>
      <c r="B15" s="1">
        <v>11</v>
      </c>
      <c r="C15" s="1" t="s">
        <v>0</v>
      </c>
      <c r="D15" s="1">
        <v>19</v>
      </c>
      <c r="E15" s="1" t="s">
        <v>0</v>
      </c>
    </row>
    <row r="16" spans="1:6" x14ac:dyDescent="0.2">
      <c r="A16" s="1">
        <v>2012</v>
      </c>
      <c r="B16" s="1">
        <v>12</v>
      </c>
      <c r="C16" s="1" t="s">
        <v>0</v>
      </c>
      <c r="D16" s="1">
        <v>41</v>
      </c>
      <c r="E16" s="1" t="s">
        <v>0</v>
      </c>
    </row>
    <row r="17" spans="1:5" x14ac:dyDescent="0.2">
      <c r="A17" s="1">
        <v>2013</v>
      </c>
      <c r="B17" s="1">
        <v>1</v>
      </c>
      <c r="C17" s="1" t="s">
        <v>0</v>
      </c>
      <c r="D17" s="1">
        <v>31</v>
      </c>
      <c r="E17" s="1" t="s">
        <v>0</v>
      </c>
    </row>
    <row r="18" spans="1:5" x14ac:dyDescent="0.2">
      <c r="A18" s="1">
        <v>2013</v>
      </c>
      <c r="B18" s="1">
        <v>2</v>
      </c>
      <c r="C18" s="1" t="s">
        <v>0</v>
      </c>
      <c r="D18" s="1">
        <v>7474</v>
      </c>
      <c r="E18" s="1" t="s">
        <v>0</v>
      </c>
    </row>
    <row r="19" spans="1:5" x14ac:dyDescent="0.2">
      <c r="A19" s="1">
        <v>2013</v>
      </c>
      <c r="B19" s="1">
        <v>3</v>
      </c>
      <c r="C19" s="1" t="s">
        <v>0</v>
      </c>
      <c r="D19" s="1">
        <v>8846</v>
      </c>
      <c r="E19" s="1" t="s">
        <v>0</v>
      </c>
    </row>
    <row r="20" spans="1:5" x14ac:dyDescent="0.2">
      <c r="A20" s="1">
        <v>2013</v>
      </c>
      <c r="B20" s="1">
        <v>4</v>
      </c>
      <c r="C20" s="1" t="s">
        <v>0</v>
      </c>
      <c r="D20" s="1" t="s">
        <v>0</v>
      </c>
      <c r="E20" s="1" t="s">
        <v>0</v>
      </c>
    </row>
    <row r="21" spans="1:5" x14ac:dyDescent="0.2">
      <c r="A21" s="1">
        <v>2013</v>
      </c>
      <c r="B21" s="1">
        <v>5</v>
      </c>
      <c r="C21" s="1" t="s">
        <v>0</v>
      </c>
      <c r="D21" s="1">
        <v>9522</v>
      </c>
      <c r="E21" s="1">
        <v>503</v>
      </c>
    </row>
    <row r="22" spans="1:5" x14ac:dyDescent="0.2">
      <c r="A22" s="1">
        <v>2013</v>
      </c>
      <c r="B22" s="1">
        <v>6</v>
      </c>
      <c r="C22" s="1" t="s">
        <v>0</v>
      </c>
      <c r="D22" s="1">
        <v>9729</v>
      </c>
      <c r="E22" s="1">
        <v>578</v>
      </c>
    </row>
    <row r="23" spans="1:5" x14ac:dyDescent="0.2">
      <c r="A23" s="1">
        <v>2013</v>
      </c>
      <c r="B23" s="1">
        <v>7</v>
      </c>
      <c r="C23" s="1" t="s">
        <v>0</v>
      </c>
      <c r="D23" s="1">
        <v>9752</v>
      </c>
      <c r="E23" s="1">
        <v>594</v>
      </c>
    </row>
    <row r="24" spans="1:5" x14ac:dyDescent="0.2">
      <c r="A24" s="1">
        <v>2013</v>
      </c>
      <c r="B24" s="1">
        <v>8</v>
      </c>
      <c r="C24" s="1" t="s">
        <v>0</v>
      </c>
      <c r="D24" s="1">
        <v>9612</v>
      </c>
      <c r="E24" s="1">
        <v>535</v>
      </c>
    </row>
    <row r="25" spans="1:5" x14ac:dyDescent="0.2">
      <c r="A25" s="1">
        <v>2013</v>
      </c>
      <c r="B25" s="1">
        <v>9</v>
      </c>
      <c r="C25" s="1" t="s">
        <v>0</v>
      </c>
      <c r="D25" s="1">
        <v>9343</v>
      </c>
      <c r="E25" s="1">
        <v>576</v>
      </c>
    </row>
    <row r="26" spans="1:5" x14ac:dyDescent="0.2">
      <c r="A26" s="1">
        <v>2013</v>
      </c>
      <c r="B26" s="1">
        <v>10</v>
      </c>
      <c r="C26" s="1" t="s">
        <v>0</v>
      </c>
      <c r="D26" s="1">
        <v>9250</v>
      </c>
      <c r="E26" s="1">
        <v>510</v>
      </c>
    </row>
    <row r="27" spans="1:5" x14ac:dyDescent="0.2">
      <c r="A27" s="1">
        <v>2013</v>
      </c>
      <c r="B27" s="1">
        <v>11</v>
      </c>
      <c r="C27" s="1" t="s">
        <v>0</v>
      </c>
      <c r="D27" s="1">
        <v>9288</v>
      </c>
      <c r="E27" s="1">
        <v>502</v>
      </c>
    </row>
    <row r="28" spans="1:5" x14ac:dyDescent="0.2">
      <c r="A28" s="1">
        <v>2013</v>
      </c>
      <c r="B28" s="1">
        <v>12</v>
      </c>
      <c r="C28" s="1" t="s">
        <v>0</v>
      </c>
      <c r="D28" s="1">
        <v>8630</v>
      </c>
      <c r="E28" s="1">
        <v>472</v>
      </c>
    </row>
    <row r="29" spans="1:5" x14ac:dyDescent="0.2">
      <c r="A29" s="1">
        <v>2014</v>
      </c>
      <c r="B29" s="1">
        <v>1</v>
      </c>
      <c r="C29" s="1">
        <v>161</v>
      </c>
      <c r="D29" s="1">
        <v>8901</v>
      </c>
      <c r="E29" s="1">
        <v>477</v>
      </c>
    </row>
    <row r="30" spans="1:5" x14ac:dyDescent="0.2">
      <c r="A30" s="1">
        <v>2014</v>
      </c>
      <c r="B30" s="1">
        <v>2</v>
      </c>
      <c r="C30" s="1">
        <v>167</v>
      </c>
      <c r="D30" s="1">
        <v>9171</v>
      </c>
      <c r="E30" s="1">
        <v>484</v>
      </c>
    </row>
    <row r="31" spans="1:5" x14ac:dyDescent="0.2">
      <c r="A31" s="1">
        <v>2014</v>
      </c>
      <c r="B31" s="1">
        <v>3</v>
      </c>
      <c r="C31" s="1">
        <v>213</v>
      </c>
      <c r="D31" s="1">
        <v>9440</v>
      </c>
      <c r="E31" s="1">
        <v>522</v>
      </c>
    </row>
    <row r="32" spans="1:5" x14ac:dyDescent="0.2">
      <c r="A32" s="1">
        <v>2014</v>
      </c>
      <c r="B32" s="1">
        <v>4</v>
      </c>
      <c r="C32" s="1">
        <v>221</v>
      </c>
      <c r="D32" s="1">
        <v>9653</v>
      </c>
      <c r="E32" s="1">
        <v>524</v>
      </c>
    </row>
    <row r="33" spans="1:5" x14ac:dyDescent="0.2">
      <c r="A33" s="1">
        <v>2014</v>
      </c>
      <c r="B33" s="1">
        <v>5</v>
      </c>
      <c r="C33" s="1">
        <v>225</v>
      </c>
      <c r="D33" s="1">
        <v>9514</v>
      </c>
      <c r="E33" s="1">
        <v>530</v>
      </c>
    </row>
    <row r="34" spans="1:5" x14ac:dyDescent="0.2">
      <c r="A34" s="1">
        <v>2014</v>
      </c>
      <c r="B34" s="1">
        <v>6</v>
      </c>
      <c r="C34" s="1">
        <v>302</v>
      </c>
      <c r="D34" s="1">
        <v>9569</v>
      </c>
      <c r="E34" s="4">
        <v>578</v>
      </c>
    </row>
    <row r="35" spans="1:5" x14ac:dyDescent="0.2">
      <c r="A35" s="1">
        <v>2014</v>
      </c>
      <c r="B35" s="1">
        <v>7</v>
      </c>
      <c r="C35" s="1">
        <v>300</v>
      </c>
      <c r="D35" s="1">
        <v>9784</v>
      </c>
      <c r="E35" s="4">
        <v>594</v>
      </c>
    </row>
    <row r="36" spans="1:5" x14ac:dyDescent="0.2">
      <c r="A36" s="1">
        <v>2014</v>
      </c>
      <c r="B36" s="1">
        <v>8</v>
      </c>
      <c r="C36" s="1">
        <v>246</v>
      </c>
      <c r="D36" s="1">
        <v>9521</v>
      </c>
      <c r="E36" s="4">
        <v>535</v>
      </c>
    </row>
    <row r="37" spans="1:5" x14ac:dyDescent="0.2">
      <c r="A37" s="1">
        <v>2014</v>
      </c>
      <c r="B37" s="1">
        <v>9</v>
      </c>
      <c r="C37" s="1">
        <v>294</v>
      </c>
      <c r="D37" s="1">
        <v>9454</v>
      </c>
      <c r="E37" s="4">
        <v>576</v>
      </c>
    </row>
    <row r="38" spans="1:5" x14ac:dyDescent="0.2">
      <c r="A38" s="1">
        <v>2014</v>
      </c>
      <c r="B38" s="1">
        <v>10</v>
      </c>
      <c r="C38" s="1">
        <v>230</v>
      </c>
      <c r="D38" s="1">
        <v>9270</v>
      </c>
      <c r="E38" s="4">
        <v>510</v>
      </c>
    </row>
    <row r="39" spans="1:5" x14ac:dyDescent="0.2">
      <c r="A39" s="1">
        <v>2014</v>
      </c>
      <c r="B39" s="1">
        <v>11</v>
      </c>
      <c r="C39" s="4">
        <v>190</v>
      </c>
      <c r="D39" s="1">
        <v>9121</v>
      </c>
      <c r="E39" s="4">
        <v>502</v>
      </c>
    </row>
    <row r="40" spans="1:5" x14ac:dyDescent="0.2">
      <c r="A40" s="1">
        <v>2014</v>
      </c>
      <c r="B40" s="1">
        <v>12</v>
      </c>
      <c r="C40" s="4">
        <v>137</v>
      </c>
      <c r="D40" s="1">
        <v>6754</v>
      </c>
      <c r="E40" s="4">
        <v>472</v>
      </c>
    </row>
    <row r="41" spans="1:5" x14ac:dyDescent="0.2">
      <c r="A41" s="1">
        <v>2015</v>
      </c>
      <c r="B41" s="1">
        <v>1</v>
      </c>
      <c r="C41" s="4">
        <v>161</v>
      </c>
      <c r="D41" s="1">
        <v>4404</v>
      </c>
      <c r="E41" s="4">
        <v>477</v>
      </c>
    </row>
    <row r="42" spans="1:5" x14ac:dyDescent="0.2">
      <c r="A42" s="1">
        <v>2015</v>
      </c>
      <c r="B42" s="1">
        <v>2</v>
      </c>
      <c r="C42" s="4">
        <v>167</v>
      </c>
      <c r="D42" s="1">
        <v>9467</v>
      </c>
      <c r="E42" s="4">
        <v>484</v>
      </c>
    </row>
    <row r="43" spans="1:5" x14ac:dyDescent="0.2">
      <c r="A43" s="1">
        <v>2015</v>
      </c>
      <c r="B43" s="1">
        <v>3</v>
      </c>
      <c r="C43" s="4">
        <v>213</v>
      </c>
      <c r="D43" s="1">
        <v>9258</v>
      </c>
      <c r="E43" s="4">
        <v>522</v>
      </c>
    </row>
    <row r="44" spans="1:5" x14ac:dyDescent="0.2">
      <c r="A44" s="1">
        <v>2015</v>
      </c>
      <c r="B44" s="1">
        <v>4</v>
      </c>
      <c r="C44" s="4">
        <v>221</v>
      </c>
      <c r="D44" s="1">
        <v>9657</v>
      </c>
      <c r="E44" s="4">
        <v>524</v>
      </c>
    </row>
    <row r="45" spans="1:5" x14ac:dyDescent="0.2">
      <c r="A45" s="1">
        <v>2015</v>
      </c>
      <c r="B45" s="1">
        <v>5</v>
      </c>
      <c r="C45" s="4">
        <v>225</v>
      </c>
      <c r="D45" s="1">
        <v>10001</v>
      </c>
      <c r="E45" s="4">
        <v>530</v>
      </c>
    </row>
    <row r="46" spans="1:5" x14ac:dyDescent="0.2">
      <c r="A46" s="1">
        <v>2015</v>
      </c>
      <c r="B46" s="1">
        <v>6</v>
      </c>
      <c r="C46" s="4">
        <v>302</v>
      </c>
      <c r="D46" s="1">
        <v>9837</v>
      </c>
      <c r="E46" s="4">
        <v>578</v>
      </c>
    </row>
    <row r="47" spans="1:5" x14ac:dyDescent="0.2">
      <c r="A47" s="1">
        <v>2015</v>
      </c>
      <c r="B47" s="1">
        <v>7</v>
      </c>
      <c r="C47" s="4">
        <v>300</v>
      </c>
      <c r="D47" s="1">
        <v>10149</v>
      </c>
      <c r="E47" s="4">
        <v>594</v>
      </c>
    </row>
    <row r="48" spans="1:5" x14ac:dyDescent="0.2">
      <c r="A48" s="1">
        <v>2015</v>
      </c>
      <c r="B48" s="1">
        <v>8</v>
      </c>
      <c r="C48" s="4">
        <v>246</v>
      </c>
      <c r="D48" s="1" t="s">
        <v>0</v>
      </c>
      <c r="E48" s="4">
        <v>535</v>
      </c>
    </row>
    <row r="49" spans="1:5" x14ac:dyDescent="0.2">
      <c r="A49" s="1">
        <v>2015</v>
      </c>
      <c r="B49" s="1">
        <v>9</v>
      </c>
      <c r="C49" s="4">
        <v>294</v>
      </c>
      <c r="D49" s="1">
        <v>3001</v>
      </c>
      <c r="E49" s="4">
        <v>576</v>
      </c>
    </row>
    <row r="50" spans="1:5" x14ac:dyDescent="0.2">
      <c r="A50" s="1">
        <v>2015</v>
      </c>
      <c r="B50" s="1">
        <v>10</v>
      </c>
      <c r="C50" s="4">
        <v>230</v>
      </c>
      <c r="D50" s="1" t="s">
        <v>0</v>
      </c>
      <c r="E50" s="4">
        <v>510</v>
      </c>
    </row>
    <row r="51" spans="1:5" x14ac:dyDescent="0.2">
      <c r="A51" s="1">
        <v>2015</v>
      </c>
      <c r="B51" s="1">
        <v>11</v>
      </c>
      <c r="C51" s="4">
        <v>190</v>
      </c>
      <c r="D51" s="1">
        <v>9526</v>
      </c>
      <c r="E51" s="4">
        <v>502</v>
      </c>
    </row>
    <row r="52" spans="1:5" x14ac:dyDescent="0.2">
      <c r="A52" s="1">
        <v>2015</v>
      </c>
      <c r="B52" s="1">
        <v>12</v>
      </c>
      <c r="C52" s="4">
        <v>137</v>
      </c>
      <c r="D52" s="1">
        <v>8956</v>
      </c>
      <c r="E52" s="4">
        <v>472</v>
      </c>
    </row>
    <row r="53" spans="1:5" x14ac:dyDescent="0.2">
      <c r="A53" s="1">
        <v>2016</v>
      </c>
      <c r="B53" s="1">
        <v>1</v>
      </c>
      <c r="C53" s="4">
        <v>161</v>
      </c>
      <c r="D53" s="1" t="s">
        <v>0</v>
      </c>
      <c r="E53" s="4">
        <v>477</v>
      </c>
    </row>
    <row r="54" spans="1:5" x14ac:dyDescent="0.2">
      <c r="A54" s="1">
        <v>2016</v>
      </c>
      <c r="B54" s="1">
        <v>2</v>
      </c>
      <c r="C54" s="4">
        <v>167</v>
      </c>
      <c r="D54" s="1">
        <v>9331</v>
      </c>
      <c r="E54" s="1">
        <v>533</v>
      </c>
    </row>
    <row r="55" spans="1:5" x14ac:dyDescent="0.2">
      <c r="A55" s="1">
        <v>2016</v>
      </c>
      <c r="B55" s="1">
        <v>3</v>
      </c>
      <c r="C55" s="4">
        <v>213</v>
      </c>
      <c r="D55" s="1" t="s">
        <v>0</v>
      </c>
      <c r="E55" s="4">
        <v>522</v>
      </c>
    </row>
    <row r="56" spans="1:5" x14ac:dyDescent="0.2">
      <c r="A56" s="1">
        <v>2016</v>
      </c>
      <c r="B56" s="1">
        <v>4</v>
      </c>
      <c r="C56" s="4">
        <v>221</v>
      </c>
      <c r="D56" s="1" t="s">
        <v>0</v>
      </c>
      <c r="E56" s="4">
        <v>524</v>
      </c>
    </row>
    <row r="57" spans="1:5" x14ac:dyDescent="0.2">
      <c r="A57" s="1">
        <v>2016</v>
      </c>
      <c r="B57" s="1">
        <v>5</v>
      </c>
      <c r="C57" s="4">
        <v>225</v>
      </c>
      <c r="D57" s="1">
        <v>9157</v>
      </c>
      <c r="E57" s="1">
        <v>561</v>
      </c>
    </row>
    <row r="58" spans="1:5" x14ac:dyDescent="0.2">
      <c r="A58" s="1">
        <v>2016</v>
      </c>
      <c r="B58" s="1">
        <v>6</v>
      </c>
      <c r="C58" s="4">
        <v>302</v>
      </c>
      <c r="D58" s="1">
        <v>8373</v>
      </c>
      <c r="E58" s="1">
        <v>519</v>
      </c>
    </row>
    <row r="59" spans="1:5" x14ac:dyDescent="0.2">
      <c r="A59" s="1">
        <v>2016</v>
      </c>
      <c r="B59" s="1">
        <v>7</v>
      </c>
      <c r="C59" s="4">
        <v>300</v>
      </c>
      <c r="D59" s="1" t="s">
        <v>0</v>
      </c>
      <c r="E59" s="4">
        <v>594</v>
      </c>
    </row>
    <row r="60" spans="1:5" x14ac:dyDescent="0.2">
      <c r="A60" s="1">
        <v>2016</v>
      </c>
      <c r="B60" s="1">
        <v>8</v>
      </c>
      <c r="C60" s="4">
        <v>246</v>
      </c>
      <c r="D60" s="1">
        <v>9760</v>
      </c>
      <c r="E60" s="1">
        <v>555</v>
      </c>
    </row>
    <row r="61" spans="1:5" x14ac:dyDescent="0.2">
      <c r="A61" s="1">
        <v>2016</v>
      </c>
      <c r="B61" s="1">
        <v>9</v>
      </c>
      <c r="C61" s="4">
        <v>294</v>
      </c>
      <c r="D61" s="1" t="s">
        <v>0</v>
      </c>
      <c r="E61" s="4">
        <v>576</v>
      </c>
    </row>
    <row r="62" spans="1:5" x14ac:dyDescent="0.2">
      <c r="A62" s="1">
        <v>2016</v>
      </c>
      <c r="B62" s="1">
        <v>10</v>
      </c>
      <c r="C62" s="4">
        <v>230</v>
      </c>
      <c r="D62" s="1" t="s">
        <v>0</v>
      </c>
      <c r="E62" s="4">
        <v>510</v>
      </c>
    </row>
    <row r="63" spans="1:5" x14ac:dyDescent="0.2">
      <c r="A63" s="1">
        <v>2016</v>
      </c>
      <c r="B63" s="1">
        <v>11</v>
      </c>
      <c r="C63" s="4">
        <v>190</v>
      </c>
      <c r="D63" s="1" t="s">
        <v>0</v>
      </c>
      <c r="E63" s="4">
        <v>502</v>
      </c>
    </row>
    <row r="64" spans="1:5" x14ac:dyDescent="0.2">
      <c r="A64" s="1">
        <v>2016</v>
      </c>
      <c r="B64" s="1">
        <v>12</v>
      </c>
      <c r="C64" s="4">
        <v>137</v>
      </c>
      <c r="D64" s="1" t="s">
        <v>0</v>
      </c>
      <c r="E64" s="4">
        <v>472</v>
      </c>
    </row>
    <row r="65" spans="1:5" x14ac:dyDescent="0.2">
      <c r="A65" s="1">
        <v>2017</v>
      </c>
      <c r="B65" s="1">
        <v>1</v>
      </c>
      <c r="C65" s="5">
        <v>188</v>
      </c>
      <c r="D65" s="1">
        <v>9063</v>
      </c>
      <c r="E65" s="1">
        <v>529</v>
      </c>
    </row>
    <row r="66" spans="1:5" x14ac:dyDescent="0.2">
      <c r="A66" s="1">
        <v>2017</v>
      </c>
      <c r="B66" s="1">
        <v>2</v>
      </c>
      <c r="C66" s="5">
        <v>201</v>
      </c>
      <c r="D66" s="1">
        <v>9704</v>
      </c>
      <c r="E66" s="1">
        <v>520</v>
      </c>
    </row>
    <row r="67" spans="1:5" x14ac:dyDescent="0.2">
      <c r="A67" s="1">
        <v>2017</v>
      </c>
      <c r="B67" s="1">
        <v>3</v>
      </c>
      <c r="C67" s="5">
        <v>237</v>
      </c>
      <c r="D67" s="1">
        <v>9836</v>
      </c>
      <c r="E67" s="1">
        <v>558</v>
      </c>
    </row>
    <row r="68" spans="1:5" x14ac:dyDescent="0.2">
      <c r="A68" s="1">
        <v>2017</v>
      </c>
      <c r="B68" s="1">
        <v>4</v>
      </c>
      <c r="C68" s="5">
        <v>225</v>
      </c>
      <c r="D68" s="1">
        <v>9511</v>
      </c>
      <c r="E68" s="1">
        <v>544</v>
      </c>
    </row>
    <row r="69" spans="1:5" x14ac:dyDescent="0.2">
      <c r="A69" s="1">
        <v>2017</v>
      </c>
      <c r="B69" s="1">
        <v>5</v>
      </c>
      <c r="C69" s="5">
        <v>261</v>
      </c>
      <c r="D69" s="1">
        <v>9770</v>
      </c>
      <c r="E69" s="4">
        <v>561</v>
      </c>
    </row>
    <row r="70" spans="1:5" x14ac:dyDescent="0.2">
      <c r="A70" s="1">
        <v>2017</v>
      </c>
      <c r="B70" s="1">
        <v>6</v>
      </c>
      <c r="C70" s="5">
        <v>288</v>
      </c>
      <c r="D70" s="1">
        <v>9842</v>
      </c>
      <c r="E70" s="1">
        <v>606</v>
      </c>
    </row>
    <row r="71" spans="1:5" x14ac:dyDescent="0.2">
      <c r="A71" s="1">
        <v>2017</v>
      </c>
      <c r="B71" s="1">
        <v>7</v>
      </c>
      <c r="C71" s="5">
        <v>289</v>
      </c>
      <c r="D71" s="1">
        <v>9812</v>
      </c>
      <c r="E71" s="1">
        <v>599</v>
      </c>
    </row>
    <row r="72" spans="1:5" x14ac:dyDescent="0.2">
      <c r="A72" s="1">
        <v>2017</v>
      </c>
      <c r="B72" s="1">
        <v>8</v>
      </c>
      <c r="C72" s="5">
        <v>240</v>
      </c>
      <c r="D72" s="1">
        <v>9820</v>
      </c>
      <c r="E72" s="1">
        <v>542</v>
      </c>
    </row>
    <row r="73" spans="1:5" x14ac:dyDescent="0.2">
      <c r="A73" s="1">
        <v>2017</v>
      </c>
      <c r="B73" s="1">
        <v>9</v>
      </c>
      <c r="C73" s="5">
        <v>266</v>
      </c>
      <c r="D73" s="1">
        <v>9433</v>
      </c>
      <c r="E73" s="1">
        <v>575</v>
      </c>
    </row>
    <row r="74" spans="1:5" x14ac:dyDescent="0.2">
      <c r="A74" s="1">
        <v>2017</v>
      </c>
      <c r="B74" s="1">
        <v>10</v>
      </c>
      <c r="C74" s="5">
        <v>251</v>
      </c>
      <c r="D74" s="1">
        <v>9516</v>
      </c>
      <c r="E74" s="1">
        <v>539</v>
      </c>
    </row>
    <row r="75" spans="1:5" x14ac:dyDescent="0.2">
      <c r="A75" s="1">
        <v>2017</v>
      </c>
      <c r="B75" s="1">
        <v>11</v>
      </c>
      <c r="C75" s="5">
        <v>267</v>
      </c>
      <c r="D75" s="1">
        <v>9684</v>
      </c>
      <c r="E75" s="1">
        <v>555</v>
      </c>
    </row>
    <row r="76" spans="1:5" x14ac:dyDescent="0.2">
      <c r="A76" s="1">
        <v>2017</v>
      </c>
      <c r="B76" s="1">
        <v>12</v>
      </c>
      <c r="C76" s="5">
        <v>122</v>
      </c>
      <c r="D76" s="1">
        <v>7963</v>
      </c>
      <c r="E76" s="5">
        <v>453</v>
      </c>
    </row>
    <row r="77" spans="1:5" x14ac:dyDescent="0.2">
      <c r="A77" s="1">
        <v>2018</v>
      </c>
      <c r="B77" s="1">
        <v>1</v>
      </c>
      <c r="C77" s="1">
        <v>208</v>
      </c>
      <c r="D77" s="1">
        <v>8924</v>
      </c>
      <c r="E77" s="1">
        <v>527</v>
      </c>
    </row>
    <row r="78" spans="1:5" x14ac:dyDescent="0.2">
      <c r="A78" s="1">
        <v>2018</v>
      </c>
      <c r="B78" s="1">
        <v>2</v>
      </c>
      <c r="C78" s="1">
        <v>187</v>
      </c>
      <c r="D78" s="1">
        <v>9271</v>
      </c>
      <c r="E78" s="1">
        <v>531</v>
      </c>
    </row>
    <row r="79" spans="1:5" x14ac:dyDescent="0.2">
      <c r="A79" s="1">
        <v>2018</v>
      </c>
      <c r="B79" s="1">
        <v>3</v>
      </c>
      <c r="C79" s="1">
        <v>194</v>
      </c>
      <c r="D79" s="1">
        <v>9454</v>
      </c>
      <c r="E79" s="1">
        <v>535</v>
      </c>
    </row>
    <row r="80" spans="1:5" x14ac:dyDescent="0.2">
      <c r="A80" s="1">
        <v>2018</v>
      </c>
      <c r="B80" s="1">
        <v>4</v>
      </c>
      <c r="C80" s="4">
        <v>225</v>
      </c>
      <c r="D80" s="1" t="s">
        <v>0</v>
      </c>
      <c r="E80" s="4">
        <v>544</v>
      </c>
    </row>
    <row r="81" spans="1:5" x14ac:dyDescent="0.2">
      <c r="A81" s="1">
        <v>2018</v>
      </c>
      <c r="B81" s="1">
        <v>5</v>
      </c>
      <c r="C81" s="4">
        <v>261</v>
      </c>
      <c r="D81" s="1" t="s">
        <v>0</v>
      </c>
      <c r="E81" s="4">
        <v>561</v>
      </c>
    </row>
    <row r="82" spans="1:5" x14ac:dyDescent="0.2">
      <c r="A82" s="1">
        <v>2018</v>
      </c>
      <c r="B82" s="1">
        <v>6</v>
      </c>
      <c r="C82" s="4">
        <v>288</v>
      </c>
      <c r="D82" s="1" t="s">
        <v>0</v>
      </c>
      <c r="E82" s="4">
        <v>606</v>
      </c>
    </row>
    <row r="83" spans="1:5" x14ac:dyDescent="0.2">
      <c r="A83" s="1">
        <v>2018</v>
      </c>
      <c r="B83" s="1">
        <v>7</v>
      </c>
      <c r="C83" s="4">
        <v>289</v>
      </c>
      <c r="D83" s="1" t="s">
        <v>0</v>
      </c>
      <c r="E83" s="4">
        <v>599</v>
      </c>
    </row>
    <row r="84" spans="1:5" x14ac:dyDescent="0.2">
      <c r="A84" s="1">
        <v>2018</v>
      </c>
      <c r="B84" s="1">
        <v>8</v>
      </c>
      <c r="C84" s="1">
        <v>218</v>
      </c>
      <c r="D84" s="1">
        <v>9488</v>
      </c>
      <c r="E84" s="1">
        <v>485</v>
      </c>
    </row>
    <row r="85" spans="1:5" x14ac:dyDescent="0.2">
      <c r="A85" s="1">
        <v>2018</v>
      </c>
      <c r="B85" s="1">
        <v>9</v>
      </c>
      <c r="C85" s="1">
        <v>296</v>
      </c>
      <c r="D85" s="1">
        <v>9472</v>
      </c>
      <c r="E85" s="1">
        <v>582</v>
      </c>
    </row>
    <row r="86" spans="1:5" x14ac:dyDescent="0.2">
      <c r="A86" s="1">
        <v>2018</v>
      </c>
      <c r="B86" s="1">
        <v>10</v>
      </c>
      <c r="C86" s="1">
        <v>271</v>
      </c>
      <c r="D86" s="1">
        <v>9391</v>
      </c>
      <c r="E86" s="1">
        <v>528</v>
      </c>
    </row>
    <row r="87" spans="1:5" x14ac:dyDescent="0.2">
      <c r="A87" s="1">
        <v>2018</v>
      </c>
      <c r="B87" s="1">
        <v>11</v>
      </c>
      <c r="C87" s="1">
        <v>249</v>
      </c>
      <c r="D87" s="1">
        <v>9563</v>
      </c>
      <c r="E87" s="1">
        <v>513</v>
      </c>
    </row>
    <row r="88" spans="1:5" x14ac:dyDescent="0.2">
      <c r="A88" s="1">
        <v>2018</v>
      </c>
      <c r="B88" s="1">
        <v>12</v>
      </c>
      <c r="C88" s="1">
        <v>176</v>
      </c>
      <c r="D88" s="1">
        <v>8692</v>
      </c>
      <c r="E88" s="1">
        <v>486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970-Summed</vt:lpstr>
      <vt:lpstr>C970-</vt:lpstr>
      <vt:lpstr>C970-Southbound</vt:lpstr>
      <vt:lpstr>C970-Vehiclelane</vt:lpstr>
      <vt:lpstr>C970-Northbound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2019-01-24T14:46:22Z</dcterms:created>
  <dcterms:modified xsi:type="dcterms:W3CDTF">2019-01-25T12:14:43Z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