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607-Summed" sheetId="5" r:id="rId1"/>
    <sheet name="C607-SOUTH" sheetId="4" r:id="rId2"/>
    <sheet name="C607-NORTH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1" i="5"/>
  <c r="C50" i="5"/>
  <c r="C49" i="5"/>
  <c r="C48" i="5"/>
  <c r="C47" i="5"/>
  <c r="C46" i="5"/>
  <c r="C45" i="5"/>
  <c r="C55" i="4"/>
  <c r="C54" i="4"/>
  <c r="C53" i="4"/>
  <c r="C52" i="4"/>
  <c r="G11" i="4" s="1"/>
  <c r="C51" i="4"/>
  <c r="C50" i="4"/>
  <c r="C49" i="4"/>
  <c r="C48" i="4"/>
  <c r="C47" i="4"/>
  <c r="C46" i="4"/>
  <c r="C45" i="4"/>
  <c r="C44" i="4"/>
  <c r="C43" i="4"/>
  <c r="C43" i="5" s="1"/>
  <c r="C42" i="4"/>
  <c r="C42" i="5" s="1"/>
  <c r="C41" i="4"/>
  <c r="C41" i="5" s="1"/>
  <c r="C40" i="4"/>
  <c r="C40" i="5" s="1"/>
  <c r="C39" i="4"/>
  <c r="C39" i="5" s="1"/>
  <c r="C38" i="4"/>
  <c r="C38" i="5" s="1"/>
  <c r="C37" i="4"/>
  <c r="C37" i="5" s="1"/>
  <c r="C36" i="4"/>
  <c r="C36" i="5" s="1"/>
  <c r="C35" i="4"/>
  <c r="C34" i="4"/>
  <c r="C34" i="5" s="1"/>
  <c r="C33" i="4"/>
  <c r="C33" i="5" s="1"/>
  <c r="C32" i="4"/>
  <c r="C32" i="5" s="1"/>
  <c r="C31" i="4"/>
  <c r="C31" i="5" s="1"/>
  <c r="C30" i="4"/>
  <c r="C29" i="4"/>
  <c r="C29" i="5" s="1"/>
  <c r="C28" i="4"/>
  <c r="C28" i="5" s="1"/>
  <c r="C27" i="4"/>
  <c r="C27" i="5" s="1"/>
  <c r="C26" i="4"/>
  <c r="C26" i="5" s="1"/>
  <c r="C25" i="4"/>
  <c r="C25" i="5" s="1"/>
  <c r="C24" i="4"/>
  <c r="C24" i="5" s="1"/>
  <c r="C23" i="4"/>
  <c r="C23" i="5" s="1"/>
  <c r="C22" i="4"/>
  <c r="C22" i="5" s="1"/>
  <c r="C21" i="4"/>
  <c r="C21" i="5" s="1"/>
  <c r="C20" i="4"/>
  <c r="C20" i="5" s="1"/>
  <c r="C19" i="4"/>
  <c r="C19" i="5" s="1"/>
  <c r="C18" i="4"/>
  <c r="C18" i="5" s="1"/>
  <c r="C17" i="4"/>
  <c r="G27" i="4" s="1"/>
  <c r="C16" i="4"/>
  <c r="G26" i="4" s="1"/>
  <c r="C15" i="4"/>
  <c r="C15" i="5" s="1"/>
  <c r="C14" i="4"/>
  <c r="C14" i="5" s="1"/>
  <c r="C13" i="4"/>
  <c r="G23" i="4" s="1"/>
  <c r="C12" i="4"/>
  <c r="C12" i="5" s="1"/>
  <c r="G22" i="5" s="1"/>
  <c r="C11" i="4"/>
  <c r="G21" i="4" s="1"/>
  <c r="C10" i="4"/>
  <c r="G20" i="4" s="1"/>
  <c r="C9" i="4"/>
  <c r="G19" i="4" s="1"/>
  <c r="C8" i="4"/>
  <c r="C8" i="5" s="1"/>
  <c r="G29" i="4"/>
  <c r="G25" i="4"/>
  <c r="G18" i="4"/>
  <c r="C55" i="3"/>
  <c r="C54" i="3"/>
  <c r="C53" i="3"/>
  <c r="C52" i="3"/>
  <c r="C51" i="3"/>
  <c r="C50" i="3"/>
  <c r="C49" i="3"/>
  <c r="C48" i="3"/>
  <c r="C47" i="3"/>
  <c r="C46" i="3"/>
  <c r="C45" i="3"/>
  <c r="C44" i="3"/>
  <c r="C44" i="5" s="1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G28" i="3" s="1"/>
  <c r="C17" i="3"/>
  <c r="G27" i="3" s="1"/>
  <c r="C16" i="3"/>
  <c r="G26" i="3" s="1"/>
  <c r="C15" i="3"/>
  <c r="C14" i="3"/>
  <c r="C13" i="3"/>
  <c r="C12" i="3"/>
  <c r="G22" i="3" s="1"/>
  <c r="C11" i="3"/>
  <c r="G21" i="3" s="1"/>
  <c r="C10" i="3"/>
  <c r="C9" i="3"/>
  <c r="C8" i="3"/>
  <c r="G18" i="3" s="1"/>
  <c r="G29" i="3"/>
  <c r="G24" i="3"/>
  <c r="G23" i="3"/>
  <c r="G20" i="3"/>
  <c r="C52" i="5" l="1"/>
  <c r="G11" i="5" s="1"/>
  <c r="G18" i="5"/>
  <c r="G29" i="5"/>
  <c r="G10" i="3"/>
  <c r="C9" i="5"/>
  <c r="G19" i="5" s="1"/>
  <c r="C17" i="5"/>
  <c r="G27" i="5" s="1"/>
  <c r="G28" i="4"/>
  <c r="C10" i="5"/>
  <c r="C30" i="5"/>
  <c r="G28" i="5" s="1"/>
  <c r="G9" i="3"/>
  <c r="G25" i="3"/>
  <c r="G24" i="4"/>
  <c r="C16" i="5"/>
  <c r="C13" i="5"/>
  <c r="G23" i="5" s="1"/>
  <c r="G10" i="4"/>
  <c r="C11" i="5"/>
  <c r="C35" i="5"/>
  <c r="G21" i="5" s="1"/>
  <c r="G25" i="5"/>
  <c r="G26" i="5"/>
  <c r="G10" i="5"/>
  <c r="G20" i="5"/>
  <c r="G24" i="5"/>
  <c r="G9" i="5"/>
  <c r="G8" i="5"/>
  <c r="G22" i="4"/>
  <c r="G9" i="4"/>
  <c r="G8" i="4"/>
  <c r="G11" i="3"/>
  <c r="G19" i="3"/>
  <c r="G8" i="3"/>
</calcChain>
</file>

<file path=xl/sharedStrings.xml><?xml version="1.0" encoding="utf-8"?>
<sst xmlns="http://schemas.openxmlformats.org/spreadsheetml/2006/main" count="244" uniqueCount="29">
  <si>
    <t>-</t>
  </si>
  <si>
    <t>SOUTH</t>
  </si>
  <si>
    <t>NORTH</t>
  </si>
  <si>
    <t>Month</t>
  </si>
  <si>
    <t>Year</t>
  </si>
  <si>
    <t>Dyke Road Avenue btwn Hilltop &amp; Woodland Drive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</si>
  <si>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</si>
  <si>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</si>
  <si>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</si>
  <si>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</si>
  <si>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</si>
  <si>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</si>
  <si>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</si>
  <si>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</si>
  <si>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</si>
  <si>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</si>
  <si>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</si>
  <si>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</si>
  <si>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</si>
  <si>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</si>
  <si>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</si>
  <si>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</si>
  <si>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</si>
  <si>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</si>
  <si>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</si>
  <si>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</si>
  <si>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</si>
  <si>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</si>
  <si>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 &amp;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</si>
</sst>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'607-Summed'!$F$8:$F$11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'607-Summed'!$G$8:$G$11</c:f>
              <c:numCache>
                <c:formatCode>0</c:formatCode>
                <c:ptCount val="4"/>
                <c:pt idx="0">
                  <c:v>22915.569863013698</c:v>
                </c:pt>
                <c:pt idx="1">
                  <c:v>23594.139344262294</c:v>
                </c:pt>
                <c:pt idx="2">
                  <c:v>23845.813698630136</c:v>
                </c:pt>
                <c:pt idx="3">
                  <c:v>23873.687671232878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3728"/>
        <c:axId val="72556928"/>
      </c:lineChart>
      <c:catAx>
        <c:axId val="721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556928"/>
        <c:crosses val="autoZero"/>
        <c:auto val="1"/>
        <c:lblAlgn val="ctr"/>
        <c:lblOffset val="100"/>
        <c:noMultiLvlLbl val="0"/>
      </c:catAx>
      <c:valAx>
        <c:axId val="72556928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2153728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'607-Summed'!$F$18:$F$29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'607-Summed'!$G$18:$G$29</c:f>
              <c:numCache>
                <c:formatCode>0</c:formatCode>
                <c:ptCount val="12"/>
                <c:pt idx="0">
                  <c:v>22383</c:v>
                </c:pt>
                <c:pt idx="1">
                  <c:v>23147</c:v>
                </c:pt>
                <c:pt idx="2">
                  <c:v>23475.5</c:v>
                </c:pt>
                <c:pt idx="3">
                  <c:v>24115.5</c:v>
                </c:pt>
                <c:pt idx="4">
                  <c:v>23927.25</c:v>
                </c:pt>
                <c:pt idx="5">
                  <c:v>24311.5</c:v>
                </c:pt>
                <c:pt idx="6">
                  <c:v>24128.5</c:v>
                </c:pt>
                <c:pt idx="7">
                  <c:v>23044.25</c:v>
                </c:pt>
                <c:pt idx="8">
                  <c:v>23930</c:v>
                </c:pt>
                <c:pt idx="9">
                  <c:v>23967.75</c:v>
                </c:pt>
                <c:pt idx="10">
                  <c:v>23860.5</c:v>
                </c:pt>
                <c:pt idx="11">
                  <c:v>22422.75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88224"/>
        <c:axId val="78796288"/>
      </c:lineChart>
      <c:catAx>
        <c:axId val="7798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78796288"/>
        <c:crosses val="autoZero"/>
        <c:auto val="1"/>
        <c:lblAlgn val="ctr"/>
        <c:lblOffset val="100"/>
        <c:noMultiLvlLbl val="0"/>
      </c:catAx>
      <c:valAx>
        <c:axId val="78796288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</a:t>
                </a:r>
                <a:r>
                  <a:rPr lang="en-GB" baseline="0"/>
                  <a:t> Traffic Count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7988224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</xdr:row>
      <xdr:rowOff>119062</xdr:rowOff>
    </xdr:from>
    <xdr:to>
      <xdr:col>16</xdr:col>
      <xdr:colOff>95250</xdr:colOff>
      <xdr:row>16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16</xdr:row>
      <xdr:rowOff>157162</xdr:rowOff>
    </xdr:from>
    <xdr:to>
      <xdr:col>16</xdr:col>
      <xdr:colOff>152400</xdr:colOff>
      <xdr:row>31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R23" sqref="R23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607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IF(AND(ISNUMBER('C607-SOUTH'!C8),ISNUMBER('C607-NORTH'!C8)),SUM('C607-SOUTH'!C8,'C607-NORTH'!C8),"")</f>
        <v>21546</v>
      </c>
      <c r="F8">
        <v>2015</v>
      </c>
      <c r="G8" s="3">
        <f>SUM(31*C8,28*C9,31*C10,30*C11,31*C12,30*C13,31*C14,31*C15,30*C16,31*C17,30*C18,31*C19)/365</f>
        <v>22915.569863013698</v>
      </c>
    </row>
    <row r="9" spans="1:7" x14ac:dyDescent="0.25">
      <c r="A9" s="5"/>
      <c r="B9" t="s">
        <v>17</v>
      </c>
      <c r="C9" s="3">
        <f>IF(AND(ISNUMBER('C607-SOUTH'!C9),ISNUMBER('C607-NORTH'!C9)),SUM('C607-SOUTH'!C9,'C607-NORTH'!C9),"")</f>
        <v>22436</v>
      </c>
      <c r="F9">
        <v>2016</v>
      </c>
      <c r="G9" s="3">
        <f>SUM(31*C20,29*C21,31*C22,30*C23,31*C24,30*C25,31*C26,31*C27,30*C28,31*C29,30*C30,31*C31)/366</f>
        <v>23594.139344262294</v>
      </c>
    </row>
    <row r="10" spans="1:7" x14ac:dyDescent="0.25">
      <c r="A10" s="5"/>
      <c r="B10" t="s">
        <v>18</v>
      </c>
      <c r="C10" s="3">
        <f>IF(AND(ISNUMBER('C607-SOUTH'!C10),ISNUMBER('C607-NORTH'!C10)),SUM('C607-SOUTH'!C10,'C607-NORTH'!C10),"")</f>
        <v>23167</v>
      </c>
      <c r="F10">
        <v>2017</v>
      </c>
      <c r="G10" s="3">
        <f>SUM(31*C32,28*C33,31*C34,30*C35,31*C36,30*C37,31*C38,31*C39,30*C40,31*C41,30*C42,31*C43)/365</f>
        <v>23845.813698630136</v>
      </c>
    </row>
    <row r="11" spans="1:7" x14ac:dyDescent="0.25">
      <c r="A11" s="5"/>
      <c r="B11" t="s">
        <v>19</v>
      </c>
      <c r="C11" s="3">
        <f>IF(AND(ISNUMBER('C607-SOUTH'!C11),ISNUMBER('C607-NORTH'!C11)),SUM('C607-SOUTH'!C11,'C607-NORTH'!C11),"")</f>
        <v>23272</v>
      </c>
      <c r="F11">
        <v>2018</v>
      </c>
      <c r="G11" s="3">
        <f>SUM(31*C44,28*C45,31*C46,30*C47,31*C48,30*C49,31*C50,31*C51,30*C52,31*C53,30*C54,31*C55)/365</f>
        <v>23873.687671232878</v>
      </c>
    </row>
    <row r="12" spans="1:7" x14ac:dyDescent="0.25">
      <c r="A12" s="5"/>
      <c r="B12" t="s">
        <v>20</v>
      </c>
      <c r="C12" s="3">
        <f>IF(AND(ISNUMBER('C607-SOUTH'!C12),ISNUMBER('C607-NORTH'!C12)),SUM('C607-SOUTH'!C12,'C607-NORTH'!C12),"")</f>
        <v>23370</v>
      </c>
    </row>
    <row r="13" spans="1:7" x14ac:dyDescent="0.25">
      <c r="A13" s="5"/>
      <c r="B13" t="s">
        <v>21</v>
      </c>
      <c r="C13" s="3">
        <f>IF(AND(ISNUMBER('C607-SOUTH'!C13),ISNUMBER('C607-NORTH'!C13)),SUM('C607-SOUTH'!C13,'C607-NORTH'!C13),"")</f>
        <v>23773</v>
      </c>
    </row>
    <row r="14" spans="1:7" x14ac:dyDescent="0.25">
      <c r="A14" s="5"/>
      <c r="B14" t="s">
        <v>22</v>
      </c>
      <c r="C14" s="3">
        <f>IF(AND(ISNUMBER('C607-SOUTH'!C14),ISNUMBER('C607-NORTH'!C14)),SUM('C607-SOUTH'!C14,'C607-NORTH'!C14),"")</f>
        <v>23143</v>
      </c>
    </row>
    <row r="15" spans="1:7" x14ac:dyDescent="0.25">
      <c r="A15" s="5"/>
      <c r="B15" t="s">
        <v>23</v>
      </c>
      <c r="C15" s="3">
        <f>IF(AND(ISNUMBER('C607-SOUTH'!C15),ISNUMBER('C607-NORTH'!C15)),SUM('C607-SOUTH'!C15,'C607-NORTH'!C15),"")</f>
        <v>22184</v>
      </c>
    </row>
    <row r="16" spans="1:7" x14ac:dyDescent="0.25">
      <c r="A16" s="5"/>
      <c r="B16" t="s">
        <v>24</v>
      </c>
      <c r="C16" s="3">
        <f>IF(AND(ISNUMBER('C607-SOUTH'!C16),ISNUMBER('C607-NORTH'!C16)),SUM('C607-SOUTH'!C16,'C607-NORTH'!C16),"")</f>
        <v>23291</v>
      </c>
    </row>
    <row r="17" spans="1:7" x14ac:dyDescent="0.25">
      <c r="A17" s="5"/>
      <c r="B17" t="s">
        <v>25</v>
      </c>
      <c r="C17" s="3">
        <f>IF(AND(ISNUMBER('C607-SOUTH'!C17),ISNUMBER('C607-NORTH'!C17)),SUM('C607-SOUTH'!C17,'C607-NORTH'!C17),"")</f>
        <v>23451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IF(AND(ISNUMBER('C607-SOUTH'!C18),ISNUMBER('C607-NORTH'!C18)),SUM('C607-SOUTH'!C18,'C607-NORTH'!C18),"")</f>
        <v>23421</v>
      </c>
      <c r="F18" t="s">
        <v>16</v>
      </c>
      <c r="G18" s="3">
        <f t="shared" ref="G18:G29" si="0">AVERAGE(C8,C20,C32,C44)</f>
        <v>22383</v>
      </c>
    </row>
    <row r="19" spans="1:7" x14ac:dyDescent="0.25">
      <c r="A19" s="5"/>
      <c r="B19" t="s">
        <v>27</v>
      </c>
      <c r="C19" s="3">
        <f>IF(AND(ISNUMBER('C607-SOUTH'!C19),ISNUMBER('C607-NORTH'!C19)),SUM('C607-SOUTH'!C19,'C607-NORTH'!C19),"")</f>
        <v>21954</v>
      </c>
      <c r="F19" t="s">
        <v>17</v>
      </c>
      <c r="G19" s="3">
        <f t="shared" si="0"/>
        <v>23147</v>
      </c>
    </row>
    <row r="20" spans="1:7" x14ac:dyDescent="0.25">
      <c r="A20" s="5">
        <v>2016</v>
      </c>
      <c r="B20" t="s">
        <v>16</v>
      </c>
      <c r="C20" s="3">
        <f>IF(AND(ISNUMBER('C607-SOUTH'!C20),ISNUMBER('C607-NORTH'!C20)),SUM('C607-SOUTH'!C20,'C607-NORTH'!C20),"")</f>
        <v>22249</v>
      </c>
      <c r="F20" t="s">
        <v>18</v>
      </c>
      <c r="G20" s="3">
        <f t="shared" si="0"/>
        <v>23475.5</v>
      </c>
    </row>
    <row r="21" spans="1:7" x14ac:dyDescent="0.25">
      <c r="A21" s="5"/>
      <c r="B21" t="s">
        <v>17</v>
      </c>
      <c r="C21" s="3">
        <f>IF(AND(ISNUMBER('C607-SOUTH'!C21),ISNUMBER('C607-NORTH'!C21)),SUM('C607-SOUTH'!C21,'C607-NORTH'!C21),"")</f>
        <v>23416</v>
      </c>
      <c r="F21" t="s">
        <v>19</v>
      </c>
      <c r="G21" s="3">
        <f t="shared" si="0"/>
        <v>24115.5</v>
      </c>
    </row>
    <row r="22" spans="1:7" x14ac:dyDescent="0.25">
      <c r="A22" s="5"/>
      <c r="B22" t="s">
        <v>18</v>
      </c>
      <c r="C22" s="3">
        <f>IF(AND(ISNUMBER('C607-SOUTH'!C22),ISNUMBER('C607-NORTH'!C22)),SUM('C607-SOUTH'!C22,'C607-NORTH'!C22),"")</f>
        <v>23129</v>
      </c>
      <c r="F22" t="s">
        <v>20</v>
      </c>
      <c r="G22" s="3">
        <f t="shared" si="0"/>
        <v>23927.25</v>
      </c>
    </row>
    <row r="23" spans="1:7" x14ac:dyDescent="0.25">
      <c r="A23" s="5"/>
      <c r="B23" t="s">
        <v>19</v>
      </c>
      <c r="C23" s="3">
        <f>IF(AND(ISNUMBER('C607-SOUTH'!C23),ISNUMBER('C607-NORTH'!C23)),SUM('C607-SOUTH'!C23,'C607-NORTH'!C23),"")</f>
        <v>23961</v>
      </c>
      <c r="F23" t="s">
        <v>21</v>
      </c>
      <c r="G23" s="3">
        <f t="shared" si="0"/>
        <v>24311.5</v>
      </c>
    </row>
    <row r="24" spans="1:7" x14ac:dyDescent="0.25">
      <c r="A24" s="5"/>
      <c r="B24" t="s">
        <v>20</v>
      </c>
      <c r="C24" s="3">
        <f>IF(AND(ISNUMBER('C607-SOUTH'!C24),ISNUMBER('C607-NORTH'!C24)),SUM('C607-SOUTH'!C24,'C607-NORTH'!C24),"")</f>
        <v>23973</v>
      </c>
      <c r="F24" t="s">
        <v>22</v>
      </c>
      <c r="G24" s="3">
        <f t="shared" si="0"/>
        <v>24128.5</v>
      </c>
    </row>
    <row r="25" spans="1:7" x14ac:dyDescent="0.25">
      <c r="A25" s="5"/>
      <c r="B25" t="s">
        <v>21</v>
      </c>
      <c r="C25" s="3">
        <f>IF(AND(ISNUMBER('C607-SOUTH'!C25),ISNUMBER('C607-NORTH'!C25)),SUM('C607-SOUTH'!C25,'C607-NORTH'!C25),"")</f>
        <v>24499</v>
      </c>
      <c r="F25" t="s">
        <v>23</v>
      </c>
      <c r="G25" s="3">
        <f t="shared" si="0"/>
        <v>23044.25</v>
      </c>
    </row>
    <row r="26" spans="1:7" x14ac:dyDescent="0.25">
      <c r="A26" s="5"/>
      <c r="B26" t="s">
        <v>22</v>
      </c>
      <c r="C26" s="3">
        <f>IF(AND(ISNUMBER('C607-SOUTH'!C26),ISNUMBER('C607-NORTH'!C26)),SUM('C607-SOUTH'!C26,'C607-NORTH'!C26),"")</f>
        <v>24421</v>
      </c>
      <c r="F26" t="s">
        <v>24</v>
      </c>
      <c r="G26" s="3">
        <f t="shared" si="0"/>
        <v>23930</v>
      </c>
    </row>
    <row r="27" spans="1:7" x14ac:dyDescent="0.25">
      <c r="A27" s="5"/>
      <c r="B27" t="s">
        <v>23</v>
      </c>
      <c r="C27" s="3">
        <f>IF(AND(ISNUMBER('C607-SOUTH'!C27),ISNUMBER('C607-NORTH'!C27)),SUM('C607-SOUTH'!C27,'C607-NORTH'!C27),"")</f>
        <v>22184</v>
      </c>
      <c r="F27" t="s">
        <v>25</v>
      </c>
      <c r="G27" s="3">
        <f t="shared" si="0"/>
        <v>23967.75</v>
      </c>
    </row>
    <row r="28" spans="1:7" x14ac:dyDescent="0.25">
      <c r="A28" s="5"/>
      <c r="B28" t="s">
        <v>24</v>
      </c>
      <c r="C28" s="3">
        <f>IF(AND(ISNUMBER('C607-SOUTH'!C28),ISNUMBER('C607-NORTH'!C28)),SUM('C607-SOUTH'!C28,'C607-NORTH'!C28),"")</f>
        <v>24123</v>
      </c>
      <c r="F28" t="s">
        <v>26</v>
      </c>
      <c r="G28" s="3">
        <f t="shared" si="0"/>
        <v>23860.5</v>
      </c>
    </row>
    <row r="29" spans="1:7" x14ac:dyDescent="0.25">
      <c r="A29" s="5"/>
      <c r="B29" t="s">
        <v>25</v>
      </c>
      <c r="C29" s="3">
        <f>IF(AND(ISNUMBER('C607-SOUTH'!C29),ISNUMBER('C607-NORTH'!C29)),SUM('C607-SOUTH'!C29,'C607-NORTH'!C29),"")</f>
        <v>24418</v>
      </c>
      <c r="F29" t="s">
        <v>27</v>
      </c>
      <c r="G29" s="3">
        <f t="shared" si="0"/>
        <v>22422.75</v>
      </c>
    </row>
    <row r="30" spans="1:7" x14ac:dyDescent="0.25">
      <c r="A30" s="5"/>
      <c r="B30" t="s">
        <v>26</v>
      </c>
      <c r="C30" s="3">
        <f>IF(AND(ISNUMBER('C607-SOUTH'!C30),ISNUMBER('C607-NORTH'!C30)),SUM('C607-SOUTH'!C30,'C607-NORTH'!C30),"")</f>
        <v>24144</v>
      </c>
    </row>
    <row r="31" spans="1:7" x14ac:dyDescent="0.25">
      <c r="A31" s="5"/>
      <c r="B31" t="s">
        <v>27</v>
      </c>
      <c r="C31" s="3">
        <f>IF(AND(ISNUMBER('C607-SOUTH'!C31),ISNUMBER('C607-NORTH'!C31)),SUM('C607-SOUTH'!C31,'C607-NORTH'!C31),"")</f>
        <v>22677</v>
      </c>
    </row>
    <row r="32" spans="1:7" x14ac:dyDescent="0.25">
      <c r="A32" s="5">
        <v>2017</v>
      </c>
      <c r="B32" t="s">
        <v>16</v>
      </c>
      <c r="C32" s="3">
        <f>IF(AND(ISNUMBER('C607-SOUTH'!C32),ISNUMBER('C607-NORTH'!C32)),SUM('C607-SOUTH'!C32,'C607-NORTH'!C32),"")</f>
        <v>22615</v>
      </c>
    </row>
    <row r="33" spans="1:3" x14ac:dyDescent="0.25">
      <c r="A33" s="5"/>
      <c r="B33" t="s">
        <v>17</v>
      </c>
      <c r="C33" s="3">
        <f>IF(AND(ISNUMBER('C607-SOUTH'!C33),ISNUMBER('C607-NORTH'!C33)),SUM('C607-SOUTH'!C33,'C607-NORTH'!C33),"")</f>
        <v>23216</v>
      </c>
    </row>
    <row r="34" spans="1:3" x14ac:dyDescent="0.25">
      <c r="A34" s="5"/>
      <c r="B34" t="s">
        <v>18</v>
      </c>
      <c r="C34" s="3">
        <f>IF(AND(ISNUMBER('C607-SOUTH'!C34),ISNUMBER('C607-NORTH'!C34)),SUM('C607-SOUTH'!C34,'C607-NORTH'!C34),"")</f>
        <v>23695</v>
      </c>
    </row>
    <row r="35" spans="1:3" x14ac:dyDescent="0.25">
      <c r="A35" s="5"/>
      <c r="B35" t="s">
        <v>19</v>
      </c>
      <c r="C35" s="3">
        <f>IF(AND(ISNUMBER('C607-SOUTH'!C35),ISNUMBER('C607-NORTH'!C35)),SUM('C607-SOUTH'!C35,'C607-NORTH'!C35),"")</f>
        <v>24744</v>
      </c>
    </row>
    <row r="36" spans="1:3" x14ac:dyDescent="0.25">
      <c r="A36" s="5"/>
      <c r="B36" t="s">
        <v>20</v>
      </c>
      <c r="C36" s="3">
        <f>IF(AND(ISNUMBER('C607-SOUTH'!C36),ISNUMBER('C607-NORTH'!C36)),SUM('C607-SOUTH'!C36,'C607-NORTH'!C36),"")</f>
        <v>23856</v>
      </c>
    </row>
    <row r="37" spans="1:3" x14ac:dyDescent="0.25">
      <c r="A37" s="5"/>
      <c r="B37" t="s">
        <v>21</v>
      </c>
      <c r="C37" s="3">
        <f>IF(AND(ISNUMBER('C607-SOUTH'!C37),ISNUMBER('C607-NORTH'!C37)),SUM('C607-SOUTH'!C37,'C607-NORTH'!C37),"")</f>
        <v>24298</v>
      </c>
    </row>
    <row r="38" spans="1:3" x14ac:dyDescent="0.25">
      <c r="A38" s="5"/>
      <c r="B38" t="s">
        <v>22</v>
      </c>
      <c r="C38" s="3">
        <f>IF(AND(ISNUMBER('C607-SOUTH'!C38),ISNUMBER('C607-NORTH'!C38)),SUM('C607-SOUTH'!C38,'C607-NORTH'!C38),"")</f>
        <v>24385</v>
      </c>
    </row>
    <row r="39" spans="1:3" x14ac:dyDescent="0.25">
      <c r="A39" s="5"/>
      <c r="B39" t="s">
        <v>23</v>
      </c>
      <c r="C39" s="3">
        <f>IF(AND(ISNUMBER('C607-SOUTH'!C39),ISNUMBER('C607-NORTH'!C39)),SUM('C607-SOUTH'!C39,'C607-NORTH'!C39),"")</f>
        <v>23779</v>
      </c>
    </row>
    <row r="40" spans="1:3" x14ac:dyDescent="0.25">
      <c r="A40" s="5"/>
      <c r="B40" t="s">
        <v>24</v>
      </c>
      <c r="C40" s="3">
        <f>IF(AND(ISNUMBER('C607-SOUTH'!C40),ISNUMBER('C607-NORTH'!C40)),SUM('C607-SOUTH'!C40,'C607-NORTH'!C40),"")</f>
        <v>24153</v>
      </c>
    </row>
    <row r="41" spans="1:3" x14ac:dyDescent="0.25">
      <c r="A41" s="5"/>
      <c r="B41" t="s">
        <v>25</v>
      </c>
      <c r="C41" s="3">
        <f>IF(AND(ISNUMBER('C607-SOUTH'!C41),ISNUMBER('C607-NORTH'!C41)),SUM('C607-SOUTH'!C41,'C607-NORTH'!C41),"")</f>
        <v>24001</v>
      </c>
    </row>
    <row r="42" spans="1:3" x14ac:dyDescent="0.25">
      <c r="A42" s="5"/>
      <c r="B42" t="s">
        <v>26</v>
      </c>
      <c r="C42" s="3">
        <f>IF(AND(ISNUMBER('C607-SOUTH'!C42),ISNUMBER('C607-NORTH'!C42)),SUM('C607-SOUTH'!C42,'C607-NORTH'!C42),"")</f>
        <v>24178</v>
      </c>
    </row>
    <row r="43" spans="1:3" x14ac:dyDescent="0.25">
      <c r="A43" s="5"/>
      <c r="B43" t="s">
        <v>27</v>
      </c>
      <c r="C43" s="3">
        <f>IF(AND(ISNUMBER('C607-SOUTH'!C43),ISNUMBER('C607-NORTH'!C43)),SUM('C607-SOUTH'!C43,'C607-NORTH'!C43),"")</f>
        <v>23233</v>
      </c>
    </row>
    <row r="44" spans="1:3" x14ac:dyDescent="0.25">
      <c r="A44" s="5">
        <v>2018</v>
      </c>
      <c r="B44" t="s">
        <v>16</v>
      </c>
      <c r="C44" s="3">
        <f>IF(AND(ISNUMBER('C607-SOUTH'!C44),ISNUMBER('C607-NORTH'!C44)),SUM('C607-SOUTH'!C44,'C607-NORTH'!C44),"")</f>
        <v>23122</v>
      </c>
    </row>
    <row r="45" spans="1:3" x14ac:dyDescent="0.25">
      <c r="A45" s="5"/>
      <c r="B45" t="s">
        <v>17</v>
      </c>
      <c r="C45" s="3">
        <f>IF(AND(ISNUMBER('C607-SOUTH'!C45),ISNUMBER('C607-NORTH'!C45)),SUM('C607-SOUTH'!C45,'C607-NORTH'!C45),"")</f>
        <v>23520</v>
      </c>
    </row>
    <row r="46" spans="1:3" x14ac:dyDescent="0.25">
      <c r="A46" s="5"/>
      <c r="B46" t="s">
        <v>18</v>
      </c>
      <c r="C46" s="3">
        <f>IF(AND(ISNUMBER('C607-SOUTH'!C46),ISNUMBER('C607-NORTH'!C46)),SUM('C607-SOUTH'!C46,'C607-NORTH'!C46),"")</f>
        <v>23911</v>
      </c>
    </row>
    <row r="47" spans="1:3" x14ac:dyDescent="0.25">
      <c r="A47" s="5"/>
      <c r="B47" t="s">
        <v>19</v>
      </c>
      <c r="C47" s="3">
        <f>IF(AND(ISNUMBER('C607-SOUTH'!C47),ISNUMBER('C607-NORTH'!C47)),SUM('C607-SOUTH'!C47,'C607-NORTH'!C47),"")</f>
        <v>24485</v>
      </c>
    </row>
    <row r="48" spans="1:3" x14ac:dyDescent="0.25">
      <c r="A48" s="5"/>
      <c r="B48" t="s">
        <v>20</v>
      </c>
      <c r="C48" s="3">
        <f>IF(AND(ISNUMBER('C607-SOUTH'!C48),ISNUMBER('C607-NORTH'!C48)),SUM('C607-SOUTH'!C48,'C607-NORTH'!C48),"")</f>
        <v>24510</v>
      </c>
    </row>
    <row r="49" spans="1:3" x14ac:dyDescent="0.25">
      <c r="A49" s="5"/>
      <c r="B49" t="s">
        <v>21</v>
      </c>
      <c r="C49" s="3">
        <f>IF(AND(ISNUMBER('C607-SOUTH'!C49),ISNUMBER('C607-NORTH'!C49)),SUM('C607-SOUTH'!C49,'C607-NORTH'!C49),"")</f>
        <v>24676</v>
      </c>
    </row>
    <row r="50" spans="1:3" x14ac:dyDescent="0.25">
      <c r="A50" s="5"/>
      <c r="B50" t="s">
        <v>22</v>
      </c>
      <c r="C50" s="3">
        <f>IF(AND(ISNUMBER('C607-SOUTH'!C50),ISNUMBER('C607-NORTH'!C50)),SUM('C607-SOUTH'!C50,'C607-NORTH'!C50),"")</f>
        <v>24565</v>
      </c>
    </row>
    <row r="51" spans="1:3" x14ac:dyDescent="0.25">
      <c r="A51" s="5"/>
      <c r="B51" t="s">
        <v>23</v>
      </c>
      <c r="C51" s="3">
        <f>IF(AND(ISNUMBER('C607-SOUTH'!C51),ISNUMBER('C607-NORTH'!C51)),SUM('C607-SOUTH'!C51,'C607-NORTH'!C51),"")</f>
        <v>24030</v>
      </c>
    </row>
    <row r="52" spans="1:3" x14ac:dyDescent="0.25">
      <c r="A52" s="5"/>
      <c r="B52" t="s">
        <v>24</v>
      </c>
      <c r="C52" s="3">
        <f>IF(AND(ISNUMBER('C607-SOUTH'!C52),ISNUMBER('C607-NORTH'!C52)),SUM('C607-SOUTH'!C52,'C607-NORTH'!C52),"")</f>
        <v>24153</v>
      </c>
    </row>
    <row r="53" spans="1:3" x14ac:dyDescent="0.25">
      <c r="A53" s="5"/>
      <c r="B53" t="s">
        <v>25</v>
      </c>
      <c r="C53" s="3">
        <f>IF(AND(ISNUMBER('C607-SOUTH'!C53),ISNUMBER('C607-NORTH'!C53)),SUM('C607-SOUTH'!C53,'C607-NORTH'!C53),"")</f>
        <v>24001</v>
      </c>
    </row>
    <row r="54" spans="1:3" x14ac:dyDescent="0.25">
      <c r="A54" s="5"/>
      <c r="B54" t="s">
        <v>26</v>
      </c>
      <c r="C54" s="3">
        <f>IF(AND(ISNUMBER('C607-SOUTH'!C54),ISNUMBER('C607-NORTH'!C54)),SUM('C607-SOUTH'!C54,'C607-NORTH'!C54),"")</f>
        <v>23699</v>
      </c>
    </row>
    <row r="55" spans="1:3" x14ac:dyDescent="0.25">
      <c r="A55" s="5"/>
      <c r="B55" t="s">
        <v>27</v>
      </c>
      <c r="C55" s="3">
        <f>IF(AND(ISNUMBER('C607-SOUTH'!C55),ISNUMBER('C607-NORTH'!C55)),SUM('C607-SOUTH'!C55,'C607-NORTH'!C55),"")</f>
        <v>21827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607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Data'!D41</f>
        <v>10297</v>
      </c>
      <c r="F8">
        <v>2015</v>
      </c>
      <c r="G8" s="3">
        <f>SUM(31*C8,28*C9,31*C10,30*C11,31*C12,30*C13,31*C14,31*C15,30*C16,31*C17,30*C18,31*C19)/365</f>
        <v>10942.183561643835</v>
      </c>
    </row>
    <row r="9" spans="1:7" x14ac:dyDescent="0.25">
      <c r="A9" s="5"/>
      <c r="B9" t="s">
        <v>17</v>
      </c>
      <c r="C9">
        <f>'Full Data'!D42</f>
        <v>10762</v>
      </c>
      <c r="F9">
        <v>2016</v>
      </c>
      <c r="G9" s="3">
        <f>SUM(31*C20,29*C21,31*C22,30*C23,31*C24,30*C25,31*C26,31*C27,30*C28,31*C29,30*C30,31*C31)/366</f>
        <v>11186.874316939891</v>
      </c>
    </row>
    <row r="10" spans="1:7" x14ac:dyDescent="0.25">
      <c r="A10" s="5"/>
      <c r="B10" t="s">
        <v>18</v>
      </c>
      <c r="C10">
        <f>'Full Data'!D43</f>
        <v>11060</v>
      </c>
      <c r="F10">
        <v>2017</v>
      </c>
      <c r="G10" s="3">
        <f>SUM(31*C32,28*C33,31*C34,30*C35,31*C36,30*C37,31*C38,31*C39,30*C40,31*C41,30*C42,31*C43)/365</f>
        <v>11316.032876712328</v>
      </c>
    </row>
    <row r="11" spans="1:7" x14ac:dyDescent="0.25">
      <c r="A11" s="5"/>
      <c r="B11" t="s">
        <v>19</v>
      </c>
      <c r="C11">
        <f>'Full Data'!D44</f>
        <v>11070</v>
      </c>
      <c r="F11">
        <v>2018</v>
      </c>
      <c r="G11" s="3">
        <f>SUM(31*C44,28*C45,31*C46,30*C47,31*C48,30*C49,31*C50,31*C51,30*C52,31*C53,30*C54,31*C55)/365</f>
        <v>11276.753424657534</v>
      </c>
    </row>
    <row r="12" spans="1:7" x14ac:dyDescent="0.25">
      <c r="A12" s="5"/>
      <c r="B12" t="s">
        <v>20</v>
      </c>
      <c r="C12">
        <f>'Full Data'!D45</f>
        <v>11169</v>
      </c>
    </row>
    <row r="13" spans="1:7" x14ac:dyDescent="0.25">
      <c r="A13" s="5"/>
      <c r="B13" t="s">
        <v>21</v>
      </c>
      <c r="C13">
        <f>'Full Data'!D46</f>
        <v>11334</v>
      </c>
    </row>
    <row r="14" spans="1:7" x14ac:dyDescent="0.25">
      <c r="A14" s="5"/>
      <c r="B14" t="s">
        <v>22</v>
      </c>
      <c r="C14">
        <f>'Full Data'!D47</f>
        <v>11205</v>
      </c>
    </row>
    <row r="15" spans="1:7" x14ac:dyDescent="0.25">
      <c r="A15" s="5"/>
      <c r="B15" t="s">
        <v>23</v>
      </c>
      <c r="C15">
        <f>'Full Data'!D48</f>
        <v>10778</v>
      </c>
    </row>
    <row r="16" spans="1:7" x14ac:dyDescent="0.25">
      <c r="A16" s="5"/>
      <c r="B16" t="s">
        <v>24</v>
      </c>
      <c r="C16">
        <f>'Full Data'!D49</f>
        <v>11045</v>
      </c>
    </row>
    <row r="17" spans="1:7" x14ac:dyDescent="0.25">
      <c r="A17" s="5"/>
      <c r="B17" t="s">
        <v>25</v>
      </c>
      <c r="C17">
        <f>'Full Data'!D50</f>
        <v>11112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Data'!D51</f>
        <v>11009</v>
      </c>
      <c r="F18" t="s">
        <v>16</v>
      </c>
      <c r="G18" s="3">
        <f t="shared" ref="G18:G29" si="0">AVERAGE(C8,C20,C32,C44)</f>
        <v>10692</v>
      </c>
    </row>
    <row r="19" spans="1:7" x14ac:dyDescent="0.25">
      <c r="A19" s="5"/>
      <c r="B19" t="s">
        <v>27</v>
      </c>
      <c r="C19">
        <f>'Full Data'!D52</f>
        <v>10470</v>
      </c>
      <c r="F19" t="s">
        <v>17</v>
      </c>
      <c r="G19" s="3">
        <f t="shared" si="0"/>
        <v>11025</v>
      </c>
    </row>
    <row r="20" spans="1:7" x14ac:dyDescent="0.25">
      <c r="A20" s="5">
        <v>2016</v>
      </c>
      <c r="B20" t="s">
        <v>16</v>
      </c>
      <c r="C20">
        <f>'Full Data'!D53</f>
        <v>10534</v>
      </c>
      <c r="F20" t="s">
        <v>18</v>
      </c>
      <c r="G20" s="3">
        <f t="shared" si="0"/>
        <v>11159.25</v>
      </c>
    </row>
    <row r="21" spans="1:7" x14ac:dyDescent="0.25">
      <c r="A21" s="5"/>
      <c r="B21" t="s">
        <v>17</v>
      </c>
      <c r="C21">
        <f>'Full Data'!D54</f>
        <v>11139</v>
      </c>
      <c r="F21" t="s">
        <v>19</v>
      </c>
      <c r="G21" s="3">
        <f t="shared" si="0"/>
        <v>11403.75</v>
      </c>
    </row>
    <row r="22" spans="1:7" x14ac:dyDescent="0.25">
      <c r="A22" s="5"/>
      <c r="B22" t="s">
        <v>18</v>
      </c>
      <c r="C22">
        <f>'Full Data'!D55</f>
        <v>11055</v>
      </c>
      <c r="F22" t="s">
        <v>20</v>
      </c>
      <c r="G22" s="3">
        <f t="shared" si="0"/>
        <v>11304</v>
      </c>
    </row>
    <row r="23" spans="1:7" x14ac:dyDescent="0.25">
      <c r="A23" s="5"/>
      <c r="B23" t="s">
        <v>19</v>
      </c>
      <c r="C23">
        <f>'Full Data'!D56</f>
        <v>11427</v>
      </c>
      <c r="F23" t="s">
        <v>21</v>
      </c>
      <c r="G23" s="3">
        <f t="shared" si="0"/>
        <v>11483</v>
      </c>
    </row>
    <row r="24" spans="1:7" x14ac:dyDescent="0.25">
      <c r="A24" s="5"/>
      <c r="B24" t="s">
        <v>20</v>
      </c>
      <c r="C24">
        <f>'Full Data'!D57</f>
        <v>11290</v>
      </c>
      <c r="F24" t="s">
        <v>22</v>
      </c>
      <c r="G24" s="3">
        <f t="shared" si="0"/>
        <v>11523.25</v>
      </c>
    </row>
    <row r="25" spans="1:7" x14ac:dyDescent="0.25">
      <c r="A25" s="5"/>
      <c r="B25" t="s">
        <v>21</v>
      </c>
      <c r="C25">
        <f>'Full Data'!D58</f>
        <v>11505</v>
      </c>
      <c r="F25" t="s">
        <v>23</v>
      </c>
      <c r="G25" s="3">
        <f t="shared" si="0"/>
        <v>11121</v>
      </c>
    </row>
    <row r="26" spans="1:7" x14ac:dyDescent="0.25">
      <c r="A26" s="5"/>
      <c r="B26" t="s">
        <v>22</v>
      </c>
      <c r="C26">
        <f>'Full Data'!D59</f>
        <v>11648</v>
      </c>
      <c r="F26" t="s">
        <v>24</v>
      </c>
      <c r="G26" s="3">
        <f t="shared" si="0"/>
        <v>11299</v>
      </c>
    </row>
    <row r="27" spans="1:7" x14ac:dyDescent="0.25">
      <c r="A27" s="5"/>
      <c r="B27" t="s">
        <v>23</v>
      </c>
      <c r="C27">
        <f>'Full Data'!D60</f>
        <v>10778</v>
      </c>
      <c r="F27" t="s">
        <v>25</v>
      </c>
      <c r="G27" s="3">
        <f t="shared" si="0"/>
        <v>11317</v>
      </c>
    </row>
    <row r="28" spans="1:7" x14ac:dyDescent="0.25">
      <c r="A28" s="5"/>
      <c r="B28" t="s">
        <v>24</v>
      </c>
      <c r="C28">
        <f>'Full Data'!D61</f>
        <v>11335</v>
      </c>
      <c r="F28" t="s">
        <v>26</v>
      </c>
      <c r="G28" s="3">
        <f t="shared" si="0"/>
        <v>11136.75</v>
      </c>
    </row>
    <row r="29" spans="1:7" x14ac:dyDescent="0.25">
      <c r="A29" s="5"/>
      <c r="B29" t="s">
        <v>25</v>
      </c>
      <c r="C29">
        <f>'Full Data'!D62</f>
        <v>11536</v>
      </c>
      <c r="F29" t="s">
        <v>27</v>
      </c>
      <c r="G29" s="3">
        <f t="shared" si="0"/>
        <v>10706.25</v>
      </c>
    </row>
    <row r="30" spans="1:7" x14ac:dyDescent="0.25">
      <c r="A30" s="5"/>
      <c r="B30" t="s">
        <v>26</v>
      </c>
      <c r="C30">
        <f>'Full Data'!D63</f>
        <v>11274</v>
      </c>
    </row>
    <row r="31" spans="1:7" x14ac:dyDescent="0.25">
      <c r="A31" s="5"/>
      <c r="B31" t="s">
        <v>27</v>
      </c>
      <c r="C31">
        <f>'Full Data'!D64</f>
        <v>10744</v>
      </c>
    </row>
    <row r="32" spans="1:7" x14ac:dyDescent="0.25">
      <c r="A32" s="5">
        <v>2017</v>
      </c>
      <c r="B32" t="s">
        <v>16</v>
      </c>
      <c r="C32">
        <f>'Full Data'!D65</f>
        <v>10715</v>
      </c>
    </row>
    <row r="33" spans="1:3" x14ac:dyDescent="0.25">
      <c r="A33" s="5"/>
      <c r="B33" t="s">
        <v>17</v>
      </c>
      <c r="C33">
        <f>'Full Data'!D66</f>
        <v>11039</v>
      </c>
    </row>
    <row r="34" spans="1:3" x14ac:dyDescent="0.25">
      <c r="A34" s="5"/>
      <c r="B34" t="s">
        <v>18</v>
      </c>
      <c r="C34">
        <f>'Full Data'!D67</f>
        <v>11188</v>
      </c>
    </row>
    <row r="35" spans="1:3" x14ac:dyDescent="0.25">
      <c r="A35" s="5"/>
      <c r="B35" t="s">
        <v>19</v>
      </c>
      <c r="C35">
        <f>'Full Data'!D68</f>
        <v>11685</v>
      </c>
    </row>
    <row r="36" spans="1:3" x14ac:dyDescent="0.25">
      <c r="A36" s="5"/>
      <c r="B36" t="s">
        <v>20</v>
      </c>
      <c r="C36">
        <f>'Full Data'!D69</f>
        <v>11290</v>
      </c>
    </row>
    <row r="37" spans="1:3" x14ac:dyDescent="0.25">
      <c r="A37" s="5"/>
      <c r="B37" t="s">
        <v>21</v>
      </c>
      <c r="C37">
        <f>'Full Data'!D70</f>
        <v>11496</v>
      </c>
    </row>
    <row r="38" spans="1:3" x14ac:dyDescent="0.25">
      <c r="A38" s="5"/>
      <c r="B38" t="s">
        <v>22</v>
      </c>
      <c r="C38">
        <f>'Full Data'!D71</f>
        <v>11629</v>
      </c>
    </row>
    <row r="39" spans="1:3" x14ac:dyDescent="0.25">
      <c r="A39" s="5"/>
      <c r="B39" t="s">
        <v>23</v>
      </c>
      <c r="C39">
        <f>'Full Data'!D72</f>
        <v>11418</v>
      </c>
    </row>
    <row r="40" spans="1:3" x14ac:dyDescent="0.25">
      <c r="A40" s="5"/>
      <c r="B40" t="s">
        <v>24</v>
      </c>
      <c r="C40">
        <f>'Full Data'!D73</f>
        <v>11408</v>
      </c>
    </row>
    <row r="41" spans="1:3" x14ac:dyDescent="0.25">
      <c r="A41" s="5"/>
      <c r="B41" t="s">
        <v>25</v>
      </c>
      <c r="C41">
        <f>'Full Data'!D74</f>
        <v>11310</v>
      </c>
    </row>
    <row r="42" spans="1:3" x14ac:dyDescent="0.25">
      <c r="A42" s="5"/>
      <c r="B42" t="s">
        <v>26</v>
      </c>
      <c r="C42">
        <f>'Full Data'!D75</f>
        <v>11308</v>
      </c>
    </row>
    <row r="43" spans="1:3" x14ac:dyDescent="0.25">
      <c r="A43" s="5"/>
      <c r="B43" t="s">
        <v>27</v>
      </c>
      <c r="C43">
        <f>'Full Data'!D76</f>
        <v>11300</v>
      </c>
    </row>
    <row r="44" spans="1:3" x14ac:dyDescent="0.25">
      <c r="A44" s="5">
        <v>2018</v>
      </c>
      <c r="B44" t="s">
        <v>16</v>
      </c>
      <c r="C44">
        <f>'Full Data'!D77</f>
        <v>11222</v>
      </c>
    </row>
    <row r="45" spans="1:3" x14ac:dyDescent="0.25">
      <c r="A45" s="5"/>
      <c r="B45" t="s">
        <v>17</v>
      </c>
      <c r="C45">
        <f>'Full Data'!D78</f>
        <v>11160</v>
      </c>
    </row>
    <row r="46" spans="1:3" x14ac:dyDescent="0.25">
      <c r="A46" s="5"/>
      <c r="B46" t="s">
        <v>18</v>
      </c>
      <c r="C46">
        <f>'Full Data'!D79</f>
        <v>11334</v>
      </c>
    </row>
    <row r="47" spans="1:3" x14ac:dyDescent="0.25">
      <c r="A47" s="5"/>
      <c r="B47" t="s">
        <v>19</v>
      </c>
      <c r="C47">
        <f>'Full Data'!D80</f>
        <v>11433</v>
      </c>
    </row>
    <row r="48" spans="1:3" x14ac:dyDescent="0.25">
      <c r="A48" s="5"/>
      <c r="B48" t="s">
        <v>20</v>
      </c>
      <c r="C48">
        <f>'Full Data'!D81</f>
        <v>11467</v>
      </c>
    </row>
    <row r="49" spans="1:3" x14ac:dyDescent="0.25">
      <c r="A49" s="5"/>
      <c r="B49" t="s">
        <v>21</v>
      </c>
      <c r="C49">
        <f>'Full Data'!D82</f>
        <v>11597</v>
      </c>
    </row>
    <row r="50" spans="1:3" x14ac:dyDescent="0.25">
      <c r="A50" s="5"/>
      <c r="B50" t="s">
        <v>22</v>
      </c>
      <c r="C50">
        <f>'Full Data'!D83</f>
        <v>11611</v>
      </c>
    </row>
    <row r="51" spans="1:3" x14ac:dyDescent="0.25">
      <c r="A51" s="5"/>
      <c r="B51" t="s">
        <v>23</v>
      </c>
      <c r="C51">
        <f>'Full Data'!D84</f>
        <v>11510</v>
      </c>
    </row>
    <row r="52" spans="1:3" x14ac:dyDescent="0.25">
      <c r="A52" s="5"/>
      <c r="B52" t="s">
        <v>24</v>
      </c>
      <c r="C52">
        <f>'Full Data'!D85</f>
        <v>11408</v>
      </c>
    </row>
    <row r="53" spans="1:3" x14ac:dyDescent="0.25">
      <c r="A53" s="5"/>
      <c r="B53" t="s">
        <v>25</v>
      </c>
      <c r="C53">
        <f>'Full Data'!D86</f>
        <v>11310</v>
      </c>
    </row>
    <row r="54" spans="1:3" x14ac:dyDescent="0.25">
      <c r="A54" s="5"/>
      <c r="B54" t="s">
        <v>26</v>
      </c>
      <c r="C54">
        <f>'Full Data'!D87</f>
        <v>10956</v>
      </c>
    </row>
    <row r="55" spans="1:3" x14ac:dyDescent="0.25">
      <c r="A55" s="5"/>
      <c r="B55" t="s">
        <v>27</v>
      </c>
      <c r="C55">
        <f>'Full Data'!D88</f>
        <v>10311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607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11249</v>
      </c>
      <c r="F8">
        <v>2015</v>
      </c>
      <c r="G8" s="3">
        <f>SUM(31*C8,28*C9,31*C10,30*C11,31*C12,30*C13,31*C14,31*C15,30*C16,31*C17,30*C18,31*C19)/365</f>
        <v>11973.386301369863</v>
      </c>
    </row>
    <row r="9" spans="1:7" x14ac:dyDescent="0.25">
      <c r="A9" s="5"/>
      <c r="B9" t="s">
        <v>17</v>
      </c>
      <c r="C9">
        <f>'Full Data'!C42</f>
        <v>11674</v>
      </c>
      <c r="F9">
        <v>2016</v>
      </c>
      <c r="G9" s="3">
        <f>SUM(31*C20,29*C21,31*C22,30*C23,31*C24,30*C25,31*C26,31*C27,30*C28,31*C29,30*C30,31*C31)/366</f>
        <v>12407.265027322404</v>
      </c>
    </row>
    <row r="10" spans="1:7" x14ac:dyDescent="0.25">
      <c r="A10" s="5"/>
      <c r="B10" t="s">
        <v>18</v>
      </c>
      <c r="C10">
        <f>'Full Data'!C43</f>
        <v>12107</v>
      </c>
      <c r="F10">
        <v>2017</v>
      </c>
      <c r="G10" s="3">
        <f>SUM(31*C32,28*C33,31*C34,30*C35,31*C36,30*C37,31*C38,31*C39,30*C40,31*C41,30*C42,31*C43)/365</f>
        <v>12529.780821917808</v>
      </c>
    </row>
    <row r="11" spans="1:7" x14ac:dyDescent="0.25">
      <c r="A11" s="5"/>
      <c r="B11" t="s">
        <v>19</v>
      </c>
      <c r="C11">
        <f>'Full Data'!C44</f>
        <v>12202</v>
      </c>
      <c r="F11">
        <v>2018</v>
      </c>
      <c r="G11" s="3">
        <f>SUM(31*C44,28*C45,31*C46,30*C47,31*C48,30*C49,31*C50,31*C51,30*C52,31*C53,30*C54,31*C55)/365</f>
        <v>12596.934246575342</v>
      </c>
    </row>
    <row r="12" spans="1:7" x14ac:dyDescent="0.25">
      <c r="A12" s="5"/>
      <c r="B12" t="s">
        <v>20</v>
      </c>
      <c r="C12">
        <f>'Full Data'!C45</f>
        <v>12201</v>
      </c>
    </row>
    <row r="13" spans="1:7" x14ac:dyDescent="0.25">
      <c r="A13" s="5"/>
      <c r="B13" t="s">
        <v>21</v>
      </c>
      <c r="C13">
        <f>'Full Data'!C46</f>
        <v>12439</v>
      </c>
    </row>
    <row r="14" spans="1:7" x14ac:dyDescent="0.25">
      <c r="A14" s="5"/>
      <c r="B14" t="s">
        <v>22</v>
      </c>
      <c r="C14">
        <f>'Full Data'!C47</f>
        <v>11938</v>
      </c>
    </row>
    <row r="15" spans="1:7" x14ac:dyDescent="0.25">
      <c r="A15" s="5"/>
      <c r="B15" t="s">
        <v>23</v>
      </c>
      <c r="C15">
        <f>'Full Data'!C48</f>
        <v>11406</v>
      </c>
    </row>
    <row r="16" spans="1:7" x14ac:dyDescent="0.25">
      <c r="A16" s="5"/>
      <c r="B16" t="s">
        <v>24</v>
      </c>
      <c r="C16">
        <f>'Full Data'!C49</f>
        <v>12246</v>
      </c>
    </row>
    <row r="17" spans="1:7" x14ac:dyDescent="0.25">
      <c r="A17" s="5"/>
      <c r="B17" t="s">
        <v>25</v>
      </c>
      <c r="C17">
        <f>'Full Data'!C50</f>
        <v>12339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12412</v>
      </c>
      <c r="F18" t="s">
        <v>16</v>
      </c>
      <c r="G18" s="3">
        <f t="shared" ref="G18:G29" si="0">AVERAGE(C8,C20,C32,C44)</f>
        <v>11691</v>
      </c>
    </row>
    <row r="19" spans="1:7" x14ac:dyDescent="0.25">
      <c r="A19" s="5"/>
      <c r="B19" t="s">
        <v>27</v>
      </c>
      <c r="C19">
        <f>'Full Data'!C52</f>
        <v>11484</v>
      </c>
      <c r="F19" t="s">
        <v>17</v>
      </c>
      <c r="G19" s="3">
        <f t="shared" si="0"/>
        <v>12122</v>
      </c>
    </row>
    <row r="20" spans="1:7" x14ac:dyDescent="0.25">
      <c r="A20" s="5">
        <v>2016</v>
      </c>
      <c r="B20" t="s">
        <v>16</v>
      </c>
      <c r="C20">
        <f>'Full Data'!C53</f>
        <v>11715</v>
      </c>
      <c r="F20" t="s">
        <v>18</v>
      </c>
      <c r="G20" s="3">
        <f t="shared" si="0"/>
        <v>12316.25</v>
      </c>
    </row>
    <row r="21" spans="1:7" x14ac:dyDescent="0.25">
      <c r="A21" s="5"/>
      <c r="B21" t="s">
        <v>17</v>
      </c>
      <c r="C21">
        <f>'Full Data'!C54</f>
        <v>12277</v>
      </c>
      <c r="F21" t="s">
        <v>19</v>
      </c>
      <c r="G21" s="3">
        <f t="shared" si="0"/>
        <v>12711.75</v>
      </c>
    </row>
    <row r="22" spans="1:7" x14ac:dyDescent="0.25">
      <c r="A22" s="5"/>
      <c r="B22" t="s">
        <v>18</v>
      </c>
      <c r="C22">
        <f>'Full Data'!C55</f>
        <v>12074</v>
      </c>
      <c r="F22" t="s">
        <v>20</v>
      </c>
      <c r="G22" s="3">
        <f t="shared" si="0"/>
        <v>12623.25</v>
      </c>
    </row>
    <row r="23" spans="1:7" x14ac:dyDescent="0.25">
      <c r="A23" s="5"/>
      <c r="B23" t="s">
        <v>19</v>
      </c>
      <c r="C23">
        <f>'Full Data'!C56</f>
        <v>12534</v>
      </c>
      <c r="F23" t="s">
        <v>21</v>
      </c>
      <c r="G23" s="3">
        <f t="shared" si="0"/>
        <v>12828.5</v>
      </c>
    </row>
    <row r="24" spans="1:7" x14ac:dyDescent="0.25">
      <c r="A24" s="5"/>
      <c r="B24" t="s">
        <v>20</v>
      </c>
      <c r="C24">
        <f>'Full Data'!C57</f>
        <v>12683</v>
      </c>
      <c r="F24" t="s">
        <v>22</v>
      </c>
      <c r="G24" s="3">
        <f t="shared" si="0"/>
        <v>12605.25</v>
      </c>
    </row>
    <row r="25" spans="1:7" x14ac:dyDescent="0.25">
      <c r="A25" s="5"/>
      <c r="B25" t="s">
        <v>21</v>
      </c>
      <c r="C25">
        <f>'Full Data'!C58</f>
        <v>12994</v>
      </c>
      <c r="F25" t="s">
        <v>23</v>
      </c>
      <c r="G25" s="3">
        <f t="shared" si="0"/>
        <v>11923.25</v>
      </c>
    </row>
    <row r="26" spans="1:7" x14ac:dyDescent="0.25">
      <c r="A26" s="5"/>
      <c r="B26" t="s">
        <v>22</v>
      </c>
      <c r="C26">
        <f>'Full Data'!C59</f>
        <v>12773</v>
      </c>
      <c r="F26" t="s">
        <v>24</v>
      </c>
      <c r="G26" s="3">
        <f t="shared" si="0"/>
        <v>12631</v>
      </c>
    </row>
    <row r="27" spans="1:7" x14ac:dyDescent="0.25">
      <c r="A27" s="5"/>
      <c r="B27" t="s">
        <v>23</v>
      </c>
      <c r="C27">
        <f>'Full Data'!C60</f>
        <v>11406</v>
      </c>
      <c r="F27" t="s">
        <v>25</v>
      </c>
      <c r="G27" s="3">
        <f t="shared" si="0"/>
        <v>12650.75</v>
      </c>
    </row>
    <row r="28" spans="1:7" x14ac:dyDescent="0.25">
      <c r="A28" s="5"/>
      <c r="B28" t="s">
        <v>24</v>
      </c>
      <c r="C28">
        <f>'Full Data'!C61</f>
        <v>12788</v>
      </c>
      <c r="F28" t="s">
        <v>26</v>
      </c>
      <c r="G28" s="3">
        <f t="shared" si="0"/>
        <v>12723.75</v>
      </c>
    </row>
    <row r="29" spans="1:7" x14ac:dyDescent="0.25">
      <c r="A29" s="5"/>
      <c r="B29" t="s">
        <v>25</v>
      </c>
      <c r="C29">
        <f>'Full Data'!C62</f>
        <v>12882</v>
      </c>
      <c r="F29" t="s">
        <v>27</v>
      </c>
      <c r="G29" s="3">
        <f t="shared" si="0"/>
        <v>11716.5</v>
      </c>
    </row>
    <row r="30" spans="1:7" x14ac:dyDescent="0.25">
      <c r="A30" s="5"/>
      <c r="B30" t="s">
        <v>26</v>
      </c>
      <c r="C30">
        <f>'Full Data'!C63</f>
        <v>12870</v>
      </c>
    </row>
    <row r="31" spans="1:7" x14ac:dyDescent="0.25">
      <c r="A31" s="5"/>
      <c r="B31" t="s">
        <v>27</v>
      </c>
      <c r="C31">
        <f>'Full Data'!C64</f>
        <v>11933</v>
      </c>
    </row>
    <row r="32" spans="1:7" x14ac:dyDescent="0.25">
      <c r="A32" s="5">
        <v>2017</v>
      </c>
      <c r="B32" t="s">
        <v>16</v>
      </c>
      <c r="C32">
        <f>'Full Data'!C65</f>
        <v>11900</v>
      </c>
    </row>
    <row r="33" spans="1:3" x14ac:dyDescent="0.25">
      <c r="A33" s="5"/>
      <c r="B33" t="s">
        <v>17</v>
      </c>
      <c r="C33">
        <f>'Full Data'!C66</f>
        <v>12177</v>
      </c>
    </row>
    <row r="34" spans="1:3" x14ac:dyDescent="0.25">
      <c r="A34" s="5"/>
      <c r="B34" t="s">
        <v>18</v>
      </c>
      <c r="C34">
        <f>'Full Data'!C67</f>
        <v>12507</v>
      </c>
    </row>
    <row r="35" spans="1:3" x14ac:dyDescent="0.25">
      <c r="A35" s="5"/>
      <c r="B35" t="s">
        <v>19</v>
      </c>
      <c r="C35">
        <f>'Full Data'!C68</f>
        <v>13059</v>
      </c>
    </row>
    <row r="36" spans="1:3" x14ac:dyDescent="0.25">
      <c r="A36" s="5"/>
      <c r="B36" t="s">
        <v>20</v>
      </c>
      <c r="C36">
        <f>'Full Data'!C69</f>
        <v>12566</v>
      </c>
    </row>
    <row r="37" spans="1:3" x14ac:dyDescent="0.25">
      <c r="A37" s="5"/>
      <c r="B37" t="s">
        <v>21</v>
      </c>
      <c r="C37">
        <f>'Full Data'!C70</f>
        <v>12802</v>
      </c>
    </row>
    <row r="38" spans="1:3" x14ac:dyDescent="0.25">
      <c r="A38" s="5"/>
      <c r="B38" t="s">
        <v>22</v>
      </c>
      <c r="C38">
        <f>'Full Data'!C71</f>
        <v>12756</v>
      </c>
    </row>
    <row r="39" spans="1:3" x14ac:dyDescent="0.25">
      <c r="A39" s="5"/>
      <c r="B39" t="s">
        <v>23</v>
      </c>
      <c r="C39">
        <f>'Full Data'!C72</f>
        <v>12361</v>
      </c>
    </row>
    <row r="40" spans="1:3" x14ac:dyDescent="0.25">
      <c r="A40" s="5"/>
      <c r="B40" t="s">
        <v>24</v>
      </c>
      <c r="C40">
        <f>'Full Data'!C73</f>
        <v>12745</v>
      </c>
    </row>
    <row r="41" spans="1:3" x14ac:dyDescent="0.25">
      <c r="A41" s="5"/>
      <c r="B41" t="s">
        <v>25</v>
      </c>
      <c r="C41">
        <f>'Full Data'!C74</f>
        <v>12691</v>
      </c>
    </row>
    <row r="42" spans="1:3" x14ac:dyDescent="0.25">
      <c r="A42" s="5"/>
      <c r="B42" t="s">
        <v>26</v>
      </c>
      <c r="C42">
        <f>'Full Data'!C75</f>
        <v>12870</v>
      </c>
    </row>
    <row r="43" spans="1:3" x14ac:dyDescent="0.25">
      <c r="A43" s="5"/>
      <c r="B43" t="s">
        <v>27</v>
      </c>
      <c r="C43">
        <f>'Full Data'!C76</f>
        <v>11933</v>
      </c>
    </row>
    <row r="44" spans="1:3" x14ac:dyDescent="0.25">
      <c r="A44" s="5">
        <v>2018</v>
      </c>
      <c r="B44" t="s">
        <v>16</v>
      </c>
      <c r="C44">
        <f>'Full Data'!C77</f>
        <v>11900</v>
      </c>
    </row>
    <row r="45" spans="1:3" x14ac:dyDescent="0.25">
      <c r="A45" s="5"/>
      <c r="B45" t="s">
        <v>17</v>
      </c>
      <c r="C45">
        <f>'Full Data'!C78</f>
        <v>12360</v>
      </c>
    </row>
    <row r="46" spans="1:3" x14ac:dyDescent="0.25">
      <c r="A46" s="5"/>
      <c r="B46" t="s">
        <v>18</v>
      </c>
      <c r="C46">
        <f>'Full Data'!C79</f>
        <v>12577</v>
      </c>
    </row>
    <row r="47" spans="1:3" x14ac:dyDescent="0.25">
      <c r="A47" s="5"/>
      <c r="B47" t="s">
        <v>19</v>
      </c>
      <c r="C47">
        <f>'Full Data'!C80</f>
        <v>13052</v>
      </c>
    </row>
    <row r="48" spans="1:3" x14ac:dyDescent="0.25">
      <c r="A48" s="5"/>
      <c r="B48" t="s">
        <v>20</v>
      </c>
      <c r="C48">
        <f>'Full Data'!C81</f>
        <v>13043</v>
      </c>
    </row>
    <row r="49" spans="1:3" x14ac:dyDescent="0.25">
      <c r="A49" s="5"/>
      <c r="B49" t="s">
        <v>21</v>
      </c>
      <c r="C49">
        <f>'Full Data'!C82</f>
        <v>13079</v>
      </c>
    </row>
    <row r="50" spans="1:3" x14ac:dyDescent="0.25">
      <c r="A50" s="5"/>
      <c r="B50" t="s">
        <v>22</v>
      </c>
      <c r="C50">
        <f>'Full Data'!C83</f>
        <v>12954</v>
      </c>
    </row>
    <row r="51" spans="1:3" x14ac:dyDescent="0.25">
      <c r="A51" s="5"/>
      <c r="B51" t="s">
        <v>23</v>
      </c>
      <c r="C51">
        <f>'Full Data'!C84</f>
        <v>12520</v>
      </c>
    </row>
    <row r="52" spans="1:3" x14ac:dyDescent="0.25">
      <c r="A52" s="5"/>
      <c r="B52" t="s">
        <v>24</v>
      </c>
      <c r="C52">
        <f>'Full Data'!C85</f>
        <v>12745</v>
      </c>
    </row>
    <row r="53" spans="1:3" x14ac:dyDescent="0.25">
      <c r="A53" s="5"/>
      <c r="B53" t="s">
        <v>25</v>
      </c>
      <c r="C53">
        <f>'Full Data'!C86</f>
        <v>12691</v>
      </c>
    </row>
    <row r="54" spans="1:3" x14ac:dyDescent="0.25">
      <c r="A54" s="5"/>
      <c r="B54" t="s">
        <v>26</v>
      </c>
      <c r="C54">
        <f>'Full Data'!C87</f>
        <v>12743</v>
      </c>
    </row>
    <row r="55" spans="1:3" x14ac:dyDescent="0.25">
      <c r="A55" s="5"/>
      <c r="B55" t="s">
        <v>27</v>
      </c>
      <c r="C55">
        <f>'Full Data'!C88</f>
        <v>11516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55" workbookViewId="0">
      <selection activeCell="E76" sqref="E76"/>
    </sheetView>
  </sheetViews>
  <sheetFormatPr defaultRowHeight="12.75" x14ac:dyDescent="0.2"/>
  <cols>
    <col min="1" max="16384" width="9.140625" style="1"/>
  </cols>
  <sheetData>
    <row r="1" spans="1:4" x14ac:dyDescent="0.2">
      <c r="C1" s="1">
        <v>607</v>
      </c>
      <c r="D1" s="1">
        <v>607</v>
      </c>
    </row>
    <row r="2" spans="1:4" x14ac:dyDescent="0.2">
      <c r="C2" s="1">
        <v>607</v>
      </c>
      <c r="D2" s="1">
        <v>607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>
        <v>11295</v>
      </c>
      <c r="D5" s="1">
        <v>10642</v>
      </c>
    </row>
    <row r="6" spans="1:4" x14ac:dyDescent="0.2">
      <c r="A6" s="1">
        <v>2012</v>
      </c>
      <c r="B6" s="1">
        <v>2</v>
      </c>
      <c r="C6" s="1">
        <v>11394</v>
      </c>
      <c r="D6" s="1">
        <v>10674</v>
      </c>
    </row>
    <row r="7" spans="1:4" x14ac:dyDescent="0.2">
      <c r="A7" s="1">
        <v>2012</v>
      </c>
      <c r="B7" s="1">
        <v>3</v>
      </c>
      <c r="C7" s="1" t="s">
        <v>0</v>
      </c>
      <c r="D7" s="1" t="s">
        <v>0</v>
      </c>
    </row>
    <row r="8" spans="1:4" x14ac:dyDescent="0.2">
      <c r="A8" s="1">
        <v>2012</v>
      </c>
      <c r="B8" s="1">
        <v>4</v>
      </c>
      <c r="C8" s="1">
        <v>11449</v>
      </c>
      <c r="D8" s="1">
        <v>10814</v>
      </c>
    </row>
    <row r="9" spans="1:4" x14ac:dyDescent="0.2">
      <c r="A9" s="1">
        <v>2012</v>
      </c>
      <c r="B9" s="1">
        <v>5</v>
      </c>
      <c r="C9" s="1">
        <v>12145</v>
      </c>
      <c r="D9" s="1">
        <v>11086</v>
      </c>
    </row>
    <row r="10" spans="1:4" x14ac:dyDescent="0.2">
      <c r="A10" s="1">
        <v>2012</v>
      </c>
      <c r="B10" s="1">
        <v>6</v>
      </c>
      <c r="C10" s="1">
        <v>11536</v>
      </c>
      <c r="D10" s="1">
        <v>10814</v>
      </c>
    </row>
    <row r="11" spans="1:4" x14ac:dyDescent="0.2">
      <c r="A11" s="1">
        <v>2012</v>
      </c>
      <c r="B11" s="1">
        <v>7</v>
      </c>
      <c r="C11" s="1">
        <v>11906</v>
      </c>
      <c r="D11" s="1">
        <v>11228</v>
      </c>
    </row>
    <row r="12" spans="1:4" x14ac:dyDescent="0.2">
      <c r="A12" s="1">
        <v>2012</v>
      </c>
      <c r="B12" s="1">
        <v>8</v>
      </c>
      <c r="C12" s="1">
        <v>11541</v>
      </c>
      <c r="D12" s="1">
        <v>10978</v>
      </c>
    </row>
    <row r="13" spans="1:4" x14ac:dyDescent="0.2">
      <c r="A13" s="1">
        <v>2012</v>
      </c>
      <c r="B13" s="1">
        <v>9</v>
      </c>
      <c r="C13" s="1">
        <v>11989</v>
      </c>
      <c r="D13" s="1">
        <v>11100</v>
      </c>
    </row>
    <row r="14" spans="1:4" x14ac:dyDescent="0.2">
      <c r="A14" s="1">
        <v>2012</v>
      </c>
      <c r="B14" s="1">
        <v>10</v>
      </c>
      <c r="C14" s="1">
        <v>11658</v>
      </c>
      <c r="D14" s="1">
        <v>10838</v>
      </c>
    </row>
    <row r="15" spans="1:4" x14ac:dyDescent="0.2">
      <c r="A15" s="1">
        <v>2012</v>
      </c>
      <c r="B15" s="1">
        <v>11</v>
      </c>
      <c r="C15" s="1">
        <v>11485</v>
      </c>
      <c r="D15" s="1">
        <v>10673</v>
      </c>
    </row>
    <row r="16" spans="1:4" x14ac:dyDescent="0.2">
      <c r="A16" s="1">
        <v>2012</v>
      </c>
      <c r="B16" s="1">
        <v>12</v>
      </c>
      <c r="C16" s="1">
        <v>10412</v>
      </c>
      <c r="D16" s="1">
        <v>9783</v>
      </c>
    </row>
    <row r="17" spans="1:4" x14ac:dyDescent="0.2">
      <c r="A17" s="1">
        <v>2013</v>
      </c>
      <c r="B17" s="1">
        <v>1</v>
      </c>
      <c r="C17" s="1">
        <v>10437</v>
      </c>
      <c r="D17" s="1">
        <v>9689</v>
      </c>
    </row>
    <row r="18" spans="1:4" x14ac:dyDescent="0.2">
      <c r="A18" s="1">
        <v>2013</v>
      </c>
      <c r="B18" s="1">
        <v>2</v>
      </c>
      <c r="C18" s="1">
        <v>11486</v>
      </c>
      <c r="D18" s="1">
        <v>10716</v>
      </c>
    </row>
    <row r="19" spans="1:4" x14ac:dyDescent="0.2">
      <c r="A19" s="1">
        <v>2013</v>
      </c>
      <c r="B19" s="1">
        <v>3</v>
      </c>
      <c r="C19" s="1">
        <v>10962</v>
      </c>
      <c r="D19" s="1">
        <v>10259</v>
      </c>
    </row>
    <row r="20" spans="1:4" x14ac:dyDescent="0.2">
      <c r="A20" s="1">
        <v>2013</v>
      </c>
      <c r="B20" s="1">
        <v>4</v>
      </c>
      <c r="C20" s="1">
        <v>11522</v>
      </c>
      <c r="D20" s="1">
        <v>10905</v>
      </c>
    </row>
    <row r="21" spans="1:4" x14ac:dyDescent="0.2">
      <c r="A21" s="1">
        <v>2013</v>
      </c>
      <c r="B21" s="1">
        <v>5</v>
      </c>
      <c r="C21" s="1">
        <v>11818</v>
      </c>
      <c r="D21" s="1">
        <v>11062</v>
      </c>
    </row>
    <row r="22" spans="1:4" x14ac:dyDescent="0.2">
      <c r="A22" s="1">
        <v>2013</v>
      </c>
      <c r="B22" s="1">
        <v>6</v>
      </c>
      <c r="C22" s="1">
        <v>11921</v>
      </c>
      <c r="D22" s="1">
        <v>11213</v>
      </c>
    </row>
    <row r="23" spans="1:4" x14ac:dyDescent="0.2">
      <c r="A23" s="1">
        <v>2013</v>
      </c>
      <c r="B23" s="1">
        <v>7</v>
      </c>
      <c r="C23" s="1">
        <v>11802</v>
      </c>
      <c r="D23" s="1">
        <v>11194</v>
      </c>
    </row>
    <row r="24" spans="1:4" x14ac:dyDescent="0.2">
      <c r="A24" s="1">
        <v>2013</v>
      </c>
      <c r="B24" s="1">
        <v>8</v>
      </c>
      <c r="C24" s="1">
        <v>11394</v>
      </c>
      <c r="D24" s="1">
        <v>10990</v>
      </c>
    </row>
    <row r="25" spans="1:4" x14ac:dyDescent="0.2">
      <c r="A25" s="1">
        <v>2013</v>
      </c>
      <c r="B25" s="1">
        <v>9</v>
      </c>
      <c r="C25" s="1">
        <v>11774</v>
      </c>
      <c r="D25" s="1">
        <v>11068</v>
      </c>
    </row>
    <row r="26" spans="1:4" x14ac:dyDescent="0.2">
      <c r="A26" s="1">
        <v>2013</v>
      </c>
      <c r="B26" s="1">
        <v>10</v>
      </c>
      <c r="C26" s="1">
        <v>11788</v>
      </c>
      <c r="D26" s="1">
        <v>10928</v>
      </c>
    </row>
    <row r="27" spans="1:4" x14ac:dyDescent="0.2">
      <c r="A27" s="1">
        <v>2013</v>
      </c>
      <c r="B27" s="1">
        <v>11</v>
      </c>
      <c r="C27" s="1" t="s">
        <v>0</v>
      </c>
      <c r="D27" s="1" t="s">
        <v>0</v>
      </c>
    </row>
    <row r="28" spans="1:4" x14ac:dyDescent="0.2">
      <c r="A28" s="1">
        <v>2013</v>
      </c>
      <c r="B28" s="1">
        <v>12</v>
      </c>
      <c r="C28" s="1">
        <v>10891</v>
      </c>
      <c r="D28" s="1">
        <v>10171</v>
      </c>
    </row>
    <row r="29" spans="1:4" x14ac:dyDescent="0.2">
      <c r="A29" s="1">
        <v>2014</v>
      </c>
      <c r="B29" s="1">
        <v>1</v>
      </c>
      <c r="C29" s="4">
        <v>10437</v>
      </c>
      <c r="D29" s="4">
        <v>9689</v>
      </c>
    </row>
    <row r="30" spans="1:4" x14ac:dyDescent="0.2">
      <c r="A30" s="1">
        <v>2014</v>
      </c>
      <c r="B30" s="1">
        <v>2</v>
      </c>
      <c r="C30" s="1">
        <v>11465</v>
      </c>
      <c r="D30" s="1">
        <v>10820</v>
      </c>
    </row>
    <row r="31" spans="1:4" x14ac:dyDescent="0.2">
      <c r="A31" s="1">
        <v>2014</v>
      </c>
      <c r="B31" s="1">
        <v>3</v>
      </c>
      <c r="C31" s="1">
        <v>12105</v>
      </c>
      <c r="D31" s="1">
        <v>11201</v>
      </c>
    </row>
    <row r="32" spans="1:4" x14ac:dyDescent="0.2">
      <c r="A32" s="1">
        <v>2014</v>
      </c>
      <c r="B32" s="1">
        <v>4</v>
      </c>
      <c r="C32" s="1">
        <v>11890</v>
      </c>
      <c r="D32" s="1">
        <v>11153</v>
      </c>
    </row>
    <row r="33" spans="1:4" x14ac:dyDescent="0.2">
      <c r="A33" s="1">
        <v>2014</v>
      </c>
      <c r="B33" s="1">
        <v>5</v>
      </c>
      <c r="C33" s="1">
        <v>11823</v>
      </c>
      <c r="D33" s="1">
        <v>10960</v>
      </c>
    </row>
    <row r="34" spans="1:4" x14ac:dyDescent="0.2">
      <c r="A34" s="1">
        <v>2014</v>
      </c>
      <c r="B34" s="1">
        <v>6</v>
      </c>
      <c r="C34" s="1">
        <v>12325</v>
      </c>
      <c r="D34" s="1">
        <v>11343</v>
      </c>
    </row>
    <row r="35" spans="1:4" x14ac:dyDescent="0.2">
      <c r="A35" s="1">
        <v>2014</v>
      </c>
      <c r="B35" s="1">
        <v>7</v>
      </c>
      <c r="C35" s="1">
        <v>12072</v>
      </c>
      <c r="D35" s="1">
        <v>11309</v>
      </c>
    </row>
    <row r="36" spans="1:4" x14ac:dyDescent="0.2">
      <c r="A36" s="1">
        <v>2014</v>
      </c>
      <c r="B36" s="1">
        <v>8</v>
      </c>
      <c r="C36" s="1">
        <v>11455</v>
      </c>
      <c r="D36" s="1">
        <v>10887</v>
      </c>
    </row>
    <row r="37" spans="1:4" x14ac:dyDescent="0.2">
      <c r="A37" s="1">
        <v>2014</v>
      </c>
      <c r="B37" s="1">
        <v>9</v>
      </c>
      <c r="C37" s="1">
        <v>12108</v>
      </c>
      <c r="D37" s="1">
        <v>11175</v>
      </c>
    </row>
    <row r="38" spans="1:4" x14ac:dyDescent="0.2">
      <c r="A38" s="1">
        <v>2014</v>
      </c>
      <c r="B38" s="1">
        <v>10</v>
      </c>
      <c r="C38" s="1">
        <v>12001</v>
      </c>
      <c r="D38" s="1">
        <v>11005</v>
      </c>
    </row>
    <row r="39" spans="1:4" x14ac:dyDescent="0.2">
      <c r="A39" s="1">
        <v>2014</v>
      </c>
      <c r="B39" s="1">
        <v>11</v>
      </c>
      <c r="C39" s="1">
        <v>12246</v>
      </c>
      <c r="D39" s="1">
        <v>10993</v>
      </c>
    </row>
    <row r="40" spans="1:4" x14ac:dyDescent="0.2">
      <c r="A40" s="1">
        <v>2014</v>
      </c>
      <c r="B40" s="1">
        <v>12</v>
      </c>
      <c r="C40" s="1">
        <v>11064</v>
      </c>
      <c r="D40" s="1">
        <v>10165</v>
      </c>
    </row>
    <row r="41" spans="1:4" x14ac:dyDescent="0.2">
      <c r="A41" s="1">
        <v>2015</v>
      </c>
      <c r="B41" s="1">
        <v>1</v>
      </c>
      <c r="C41" s="1">
        <v>11249</v>
      </c>
      <c r="D41" s="1">
        <v>10297</v>
      </c>
    </row>
    <row r="42" spans="1:4" x14ac:dyDescent="0.2">
      <c r="A42" s="1">
        <v>2015</v>
      </c>
      <c r="B42" s="1">
        <v>2</v>
      </c>
      <c r="C42" s="1">
        <v>11674</v>
      </c>
      <c r="D42" s="1">
        <v>10762</v>
      </c>
    </row>
    <row r="43" spans="1:4" x14ac:dyDescent="0.2">
      <c r="A43" s="1">
        <v>2015</v>
      </c>
      <c r="B43" s="1">
        <v>3</v>
      </c>
      <c r="C43" s="1">
        <v>12107</v>
      </c>
      <c r="D43" s="1">
        <v>11060</v>
      </c>
    </row>
    <row r="44" spans="1:4" x14ac:dyDescent="0.2">
      <c r="A44" s="1">
        <v>2015</v>
      </c>
      <c r="B44" s="1">
        <v>4</v>
      </c>
      <c r="C44" s="1">
        <v>12202</v>
      </c>
      <c r="D44" s="1">
        <v>11070</v>
      </c>
    </row>
    <row r="45" spans="1:4" x14ac:dyDescent="0.2">
      <c r="A45" s="1">
        <v>2015</v>
      </c>
      <c r="B45" s="1">
        <v>5</v>
      </c>
      <c r="C45" s="1">
        <v>12201</v>
      </c>
      <c r="D45" s="1">
        <v>11169</v>
      </c>
    </row>
    <row r="46" spans="1:4" x14ac:dyDescent="0.2">
      <c r="A46" s="1">
        <v>2015</v>
      </c>
      <c r="B46" s="1">
        <v>6</v>
      </c>
      <c r="C46" s="1">
        <v>12439</v>
      </c>
      <c r="D46" s="1">
        <v>11334</v>
      </c>
    </row>
    <row r="47" spans="1:4" x14ac:dyDescent="0.2">
      <c r="A47" s="1">
        <v>2015</v>
      </c>
      <c r="B47" s="1">
        <v>7</v>
      </c>
      <c r="C47" s="1">
        <v>11938</v>
      </c>
      <c r="D47" s="1">
        <v>11205</v>
      </c>
    </row>
    <row r="48" spans="1:4" x14ac:dyDescent="0.2">
      <c r="A48" s="1">
        <v>2015</v>
      </c>
      <c r="B48" s="1">
        <v>8</v>
      </c>
      <c r="C48" s="1">
        <v>11406</v>
      </c>
      <c r="D48" s="1">
        <v>10778</v>
      </c>
    </row>
    <row r="49" spans="1:4" x14ac:dyDescent="0.2">
      <c r="A49" s="1">
        <v>2015</v>
      </c>
      <c r="B49" s="1">
        <v>9</v>
      </c>
      <c r="C49" s="1">
        <v>12246</v>
      </c>
      <c r="D49" s="1">
        <v>11045</v>
      </c>
    </row>
    <row r="50" spans="1:4" x14ac:dyDescent="0.2">
      <c r="A50" s="1">
        <v>2015</v>
      </c>
      <c r="B50" s="1">
        <v>10</v>
      </c>
      <c r="C50" s="1">
        <v>12339</v>
      </c>
      <c r="D50" s="1">
        <v>11112</v>
      </c>
    </row>
    <row r="51" spans="1:4" x14ac:dyDescent="0.2">
      <c r="A51" s="1">
        <v>2015</v>
      </c>
      <c r="B51" s="1">
        <v>11</v>
      </c>
      <c r="C51" s="1">
        <v>12412</v>
      </c>
      <c r="D51" s="1">
        <v>11009</v>
      </c>
    </row>
    <row r="52" spans="1:4" x14ac:dyDescent="0.2">
      <c r="A52" s="1">
        <v>2015</v>
      </c>
      <c r="B52" s="1">
        <v>12</v>
      </c>
      <c r="C52" s="1">
        <v>11484</v>
      </c>
      <c r="D52" s="1">
        <v>10470</v>
      </c>
    </row>
    <row r="53" spans="1:4" x14ac:dyDescent="0.2">
      <c r="A53" s="1">
        <v>2016</v>
      </c>
      <c r="B53" s="1">
        <v>1</v>
      </c>
      <c r="C53" s="1">
        <v>11715</v>
      </c>
      <c r="D53" s="1">
        <v>10534</v>
      </c>
    </row>
    <row r="54" spans="1:4" x14ac:dyDescent="0.2">
      <c r="A54" s="1">
        <v>2016</v>
      </c>
      <c r="B54" s="1">
        <v>2</v>
      </c>
      <c r="C54" s="1">
        <v>12277</v>
      </c>
      <c r="D54" s="1">
        <v>11139</v>
      </c>
    </row>
    <row r="55" spans="1:4" x14ac:dyDescent="0.2">
      <c r="A55" s="1">
        <v>2016</v>
      </c>
      <c r="B55" s="1">
        <v>3</v>
      </c>
      <c r="C55" s="1">
        <v>12074</v>
      </c>
      <c r="D55" s="1">
        <v>11055</v>
      </c>
    </row>
    <row r="56" spans="1:4" x14ac:dyDescent="0.2">
      <c r="A56" s="1">
        <v>2016</v>
      </c>
      <c r="B56" s="1">
        <v>4</v>
      </c>
      <c r="C56" s="1">
        <v>12534</v>
      </c>
      <c r="D56" s="1">
        <v>11427</v>
      </c>
    </row>
    <row r="57" spans="1:4" x14ac:dyDescent="0.2">
      <c r="A57" s="1">
        <v>2016</v>
      </c>
      <c r="B57" s="1">
        <v>5</v>
      </c>
      <c r="C57" s="1">
        <v>12683</v>
      </c>
      <c r="D57" s="1">
        <v>11290</v>
      </c>
    </row>
    <row r="58" spans="1:4" x14ac:dyDescent="0.2">
      <c r="A58" s="1">
        <v>2016</v>
      </c>
      <c r="B58" s="1">
        <v>6</v>
      </c>
      <c r="C58" s="1">
        <v>12994</v>
      </c>
      <c r="D58" s="1">
        <v>11505</v>
      </c>
    </row>
    <row r="59" spans="1:4" x14ac:dyDescent="0.2">
      <c r="A59" s="1">
        <v>2016</v>
      </c>
      <c r="B59" s="1">
        <v>7</v>
      </c>
      <c r="C59" s="1">
        <v>12773</v>
      </c>
      <c r="D59" s="1">
        <v>11648</v>
      </c>
    </row>
    <row r="60" spans="1:4" x14ac:dyDescent="0.2">
      <c r="A60" s="1">
        <v>2016</v>
      </c>
      <c r="B60" s="1">
        <v>8</v>
      </c>
      <c r="C60" s="4">
        <v>11406</v>
      </c>
      <c r="D60" s="4">
        <v>10778</v>
      </c>
    </row>
    <row r="61" spans="1:4" x14ac:dyDescent="0.2">
      <c r="A61" s="1">
        <v>2016</v>
      </c>
      <c r="B61" s="1">
        <v>9</v>
      </c>
      <c r="C61" s="1">
        <v>12788</v>
      </c>
      <c r="D61" s="1">
        <v>11335</v>
      </c>
    </row>
    <row r="62" spans="1:4" x14ac:dyDescent="0.2">
      <c r="A62" s="1">
        <v>2016</v>
      </c>
      <c r="B62" s="1">
        <v>10</v>
      </c>
      <c r="C62" s="1">
        <v>12882</v>
      </c>
      <c r="D62" s="1">
        <v>11536</v>
      </c>
    </row>
    <row r="63" spans="1:4" x14ac:dyDescent="0.2">
      <c r="A63" s="1">
        <v>2016</v>
      </c>
      <c r="B63" s="1">
        <v>11</v>
      </c>
      <c r="C63" s="1">
        <v>12870</v>
      </c>
      <c r="D63" s="1">
        <v>11274</v>
      </c>
    </row>
    <row r="64" spans="1:4" x14ac:dyDescent="0.2">
      <c r="A64" s="1">
        <v>2016</v>
      </c>
      <c r="B64" s="1">
        <v>12</v>
      </c>
      <c r="C64" s="1">
        <v>11933</v>
      </c>
      <c r="D64" s="1">
        <v>10744</v>
      </c>
    </row>
    <row r="65" spans="1:4" x14ac:dyDescent="0.2">
      <c r="A65" s="1">
        <v>2017</v>
      </c>
      <c r="B65" s="1">
        <v>1</v>
      </c>
      <c r="C65" s="1">
        <v>11900</v>
      </c>
      <c r="D65" s="1">
        <v>10715</v>
      </c>
    </row>
    <row r="66" spans="1:4" x14ac:dyDescent="0.2">
      <c r="A66" s="1">
        <v>2017</v>
      </c>
      <c r="B66" s="1">
        <v>2</v>
      </c>
      <c r="C66" s="1">
        <v>12177</v>
      </c>
      <c r="D66" s="1">
        <v>11039</v>
      </c>
    </row>
    <row r="67" spans="1:4" x14ac:dyDescent="0.2">
      <c r="A67" s="1">
        <v>2017</v>
      </c>
      <c r="B67" s="1">
        <v>3</v>
      </c>
      <c r="C67" s="1">
        <v>12507</v>
      </c>
      <c r="D67" s="1">
        <v>11188</v>
      </c>
    </row>
    <row r="68" spans="1:4" x14ac:dyDescent="0.2">
      <c r="A68" s="1">
        <v>2017</v>
      </c>
      <c r="B68" s="1">
        <v>4</v>
      </c>
      <c r="C68" s="1">
        <v>13059</v>
      </c>
      <c r="D68" s="1">
        <v>11685</v>
      </c>
    </row>
    <row r="69" spans="1:4" x14ac:dyDescent="0.2">
      <c r="A69" s="1">
        <v>2017</v>
      </c>
      <c r="B69" s="1">
        <v>5</v>
      </c>
      <c r="C69" s="1">
        <v>12566</v>
      </c>
      <c r="D69" s="4">
        <v>11290</v>
      </c>
    </row>
    <row r="70" spans="1:4" x14ac:dyDescent="0.2">
      <c r="A70" s="1">
        <v>2017</v>
      </c>
      <c r="B70" s="1">
        <v>6</v>
      </c>
      <c r="C70" s="1">
        <v>12802</v>
      </c>
      <c r="D70" s="1">
        <v>11496</v>
      </c>
    </row>
    <row r="71" spans="1:4" x14ac:dyDescent="0.2">
      <c r="A71" s="1">
        <v>2017</v>
      </c>
      <c r="B71" s="1">
        <v>7</v>
      </c>
      <c r="C71" s="1">
        <v>12756</v>
      </c>
      <c r="D71" s="1">
        <v>11629</v>
      </c>
    </row>
    <row r="72" spans="1:4" x14ac:dyDescent="0.2">
      <c r="A72" s="1">
        <v>2017</v>
      </c>
      <c r="B72" s="1">
        <v>8</v>
      </c>
      <c r="C72" s="1">
        <v>12361</v>
      </c>
      <c r="D72" s="1">
        <v>11418</v>
      </c>
    </row>
    <row r="73" spans="1:4" x14ac:dyDescent="0.2">
      <c r="A73" s="1">
        <v>2017</v>
      </c>
      <c r="B73" s="1">
        <v>9</v>
      </c>
      <c r="C73" s="1">
        <v>12745</v>
      </c>
      <c r="D73" s="1">
        <v>11408</v>
      </c>
    </row>
    <row r="74" spans="1:4" x14ac:dyDescent="0.2">
      <c r="A74" s="1">
        <v>2017</v>
      </c>
      <c r="B74" s="1">
        <v>10</v>
      </c>
      <c r="C74" s="1">
        <v>12691</v>
      </c>
      <c r="D74" s="1">
        <v>11310</v>
      </c>
    </row>
    <row r="75" spans="1:4" x14ac:dyDescent="0.2">
      <c r="A75" s="1">
        <v>2017</v>
      </c>
      <c r="B75" s="1">
        <v>11</v>
      </c>
      <c r="C75" s="4">
        <v>12870</v>
      </c>
      <c r="D75" s="1">
        <v>11308</v>
      </c>
    </row>
    <row r="76" spans="1:4" x14ac:dyDescent="0.2">
      <c r="A76" s="1">
        <v>2017</v>
      </c>
      <c r="B76" s="1">
        <v>12</v>
      </c>
      <c r="C76" s="4">
        <v>11933</v>
      </c>
      <c r="D76" s="1">
        <v>11300</v>
      </c>
    </row>
    <row r="77" spans="1:4" x14ac:dyDescent="0.2">
      <c r="A77" s="1">
        <v>2018</v>
      </c>
      <c r="B77" s="1">
        <v>1</v>
      </c>
      <c r="C77" s="4">
        <v>11900</v>
      </c>
      <c r="D77" s="1">
        <v>11222</v>
      </c>
    </row>
    <row r="78" spans="1:4" x14ac:dyDescent="0.2">
      <c r="A78" s="1">
        <v>2018</v>
      </c>
      <c r="B78" s="1">
        <v>2</v>
      </c>
      <c r="C78" s="1">
        <v>12360</v>
      </c>
      <c r="D78" s="1">
        <v>11160</v>
      </c>
    </row>
    <row r="79" spans="1:4" x14ac:dyDescent="0.2">
      <c r="A79" s="1">
        <v>2018</v>
      </c>
      <c r="B79" s="1">
        <v>3</v>
      </c>
      <c r="C79" s="1">
        <v>12577</v>
      </c>
      <c r="D79" s="1">
        <v>11334</v>
      </c>
    </row>
    <row r="80" spans="1:4" x14ac:dyDescent="0.2">
      <c r="A80" s="1">
        <v>2018</v>
      </c>
      <c r="B80" s="1">
        <v>4</v>
      </c>
      <c r="C80" s="1">
        <v>13052</v>
      </c>
      <c r="D80" s="1">
        <v>11433</v>
      </c>
    </row>
    <row r="81" spans="1:4" x14ac:dyDescent="0.2">
      <c r="A81" s="1">
        <v>2018</v>
      </c>
      <c r="B81" s="1">
        <v>5</v>
      </c>
      <c r="C81" s="1">
        <v>13043</v>
      </c>
      <c r="D81" s="1">
        <v>11467</v>
      </c>
    </row>
    <row r="82" spans="1:4" x14ac:dyDescent="0.2">
      <c r="A82" s="1">
        <v>2018</v>
      </c>
      <c r="B82" s="1">
        <v>6</v>
      </c>
      <c r="C82" s="1">
        <v>13079</v>
      </c>
      <c r="D82" s="1">
        <v>11597</v>
      </c>
    </row>
    <row r="83" spans="1:4" x14ac:dyDescent="0.2">
      <c r="A83" s="1">
        <v>2018</v>
      </c>
      <c r="B83" s="1">
        <v>7</v>
      </c>
      <c r="C83" s="1">
        <v>12954</v>
      </c>
      <c r="D83" s="1">
        <v>11611</v>
      </c>
    </row>
    <row r="84" spans="1:4" x14ac:dyDescent="0.2">
      <c r="A84" s="1">
        <v>2018</v>
      </c>
      <c r="B84" s="1">
        <v>8</v>
      </c>
      <c r="C84" s="1">
        <v>12520</v>
      </c>
      <c r="D84" s="1">
        <v>11510</v>
      </c>
    </row>
    <row r="85" spans="1:4" x14ac:dyDescent="0.2">
      <c r="A85" s="1">
        <v>2018</v>
      </c>
      <c r="B85" s="1">
        <v>9</v>
      </c>
      <c r="C85" s="4">
        <v>12745</v>
      </c>
      <c r="D85" s="4">
        <v>11408</v>
      </c>
    </row>
    <row r="86" spans="1:4" x14ac:dyDescent="0.2">
      <c r="A86" s="1">
        <v>2018</v>
      </c>
      <c r="B86" s="1">
        <v>10</v>
      </c>
      <c r="C86" s="4">
        <v>12691</v>
      </c>
      <c r="D86" s="4">
        <v>11310</v>
      </c>
    </row>
    <row r="87" spans="1:4" x14ac:dyDescent="0.2">
      <c r="A87" s="1">
        <v>2018</v>
      </c>
      <c r="B87" s="1">
        <v>11</v>
      </c>
      <c r="C87" s="1">
        <v>12743</v>
      </c>
      <c r="D87" s="1">
        <v>10956</v>
      </c>
    </row>
    <row r="88" spans="1:4" x14ac:dyDescent="0.2">
      <c r="A88" s="1">
        <v>2018</v>
      </c>
      <c r="B88" s="1">
        <v>12</v>
      </c>
      <c r="C88" s="1">
        <v>11516</v>
      </c>
      <c r="D88" s="1">
        <v>10311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607-Summed</vt:lpstr>
      <vt:lpstr>C607-SOUTH</vt:lpstr>
      <vt:lpstr>C607-NORTH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2019-01-24T14:40:18Z</dcterms:created>
  <dcterms:modified xsi:type="dcterms:W3CDTF">2019-01-25T12:11:03Z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