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2-Summed" sheetId="5" r:id="rId1"/>
    <sheet name="C22-WEST" sheetId="4" r:id="rId2"/>
    <sheet name="C22-EAST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1" i="5"/>
  <c r="C50" i="5"/>
  <c r="C49" i="5"/>
  <c r="C47" i="5"/>
  <c r="C46" i="5"/>
  <c r="C45" i="5"/>
  <c r="C44" i="5"/>
  <c r="C43" i="5"/>
  <c r="C42" i="5"/>
  <c r="C41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G27" i="5" s="1"/>
  <c r="C16" i="5"/>
  <c r="C15" i="5"/>
  <c r="C14" i="5"/>
  <c r="G24" i="5" s="1"/>
  <c r="C13" i="5"/>
  <c r="G23" i="5" s="1"/>
  <c r="C12" i="5"/>
  <c r="C11" i="5"/>
  <c r="C10" i="5"/>
  <c r="G20" i="5" s="1"/>
  <c r="C9" i="5"/>
  <c r="G19" i="5" s="1"/>
  <c r="C8" i="5"/>
  <c r="C55" i="4"/>
  <c r="C54" i="4"/>
  <c r="C53" i="4"/>
  <c r="C52" i="4"/>
  <c r="C51" i="4"/>
  <c r="C50" i="4"/>
  <c r="C49" i="4"/>
  <c r="C48" i="4"/>
  <c r="C47" i="4"/>
  <c r="G21" i="4" s="1"/>
  <c r="C46" i="4"/>
  <c r="G20" i="4" s="1"/>
  <c r="C45" i="4"/>
  <c r="G19" i="4" s="1"/>
  <c r="C44" i="4"/>
  <c r="C43" i="4"/>
  <c r="C42" i="4"/>
  <c r="C41" i="4"/>
  <c r="C40" i="4"/>
  <c r="C40" i="5" s="1"/>
  <c r="G26" i="5" s="1"/>
  <c r="C39" i="4"/>
  <c r="C39" i="5" s="1"/>
  <c r="C38" i="4"/>
  <c r="C37" i="4"/>
  <c r="C36" i="4"/>
  <c r="C35" i="4"/>
  <c r="C34" i="4"/>
  <c r="C33" i="4"/>
  <c r="C32" i="4"/>
  <c r="C31" i="4"/>
  <c r="C30" i="4"/>
  <c r="C29" i="4"/>
  <c r="C28" i="4"/>
  <c r="C27" i="4"/>
  <c r="G25" i="4" s="1"/>
  <c r="C26" i="4"/>
  <c r="G24" i="4" s="1"/>
  <c r="C25" i="4"/>
  <c r="G23" i="4" s="1"/>
  <c r="C24" i="4"/>
  <c r="C23" i="4"/>
  <c r="C22" i="4"/>
  <c r="C21" i="4"/>
  <c r="C20" i="4"/>
  <c r="C19" i="4"/>
  <c r="C18" i="4"/>
  <c r="G28" i="4" s="1"/>
  <c r="C17" i="4"/>
  <c r="C16" i="4"/>
  <c r="G26" i="4" s="1"/>
  <c r="C15" i="4"/>
  <c r="C14" i="4"/>
  <c r="C13" i="4"/>
  <c r="C12" i="4"/>
  <c r="C11" i="4"/>
  <c r="C10" i="4"/>
  <c r="C9" i="4"/>
  <c r="C8" i="4"/>
  <c r="G29" i="4"/>
  <c r="G22" i="4"/>
  <c r="C55" i="3"/>
  <c r="G29" i="3" s="1"/>
  <c r="C54" i="3"/>
  <c r="C53" i="3"/>
  <c r="C52" i="3"/>
  <c r="C51" i="3"/>
  <c r="C50" i="3"/>
  <c r="C49" i="3"/>
  <c r="C48" i="3"/>
  <c r="C48" i="5" s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G28" i="3" s="1"/>
  <c r="C29" i="3"/>
  <c r="G27" i="3" s="1"/>
  <c r="C28" i="3"/>
  <c r="C27" i="3"/>
  <c r="C26" i="3"/>
  <c r="C25" i="3"/>
  <c r="C24" i="3"/>
  <c r="C23" i="3"/>
  <c r="C22" i="3"/>
  <c r="C21" i="3"/>
  <c r="G19" i="3" s="1"/>
  <c r="C20" i="3"/>
  <c r="C19" i="3"/>
  <c r="C18" i="3"/>
  <c r="C17" i="3"/>
  <c r="C16" i="3"/>
  <c r="C15" i="3"/>
  <c r="C14" i="3"/>
  <c r="G24" i="3" s="1"/>
  <c r="C13" i="3"/>
  <c r="G23" i="3" s="1"/>
  <c r="C12" i="3"/>
  <c r="G22" i="3" s="1"/>
  <c r="C11" i="3"/>
  <c r="G21" i="3" s="1"/>
  <c r="C10" i="3"/>
  <c r="C9" i="3"/>
  <c r="C8" i="3"/>
  <c r="G11" i="3"/>
  <c r="G10" i="3"/>
  <c r="G26" i="3"/>
  <c r="G25" i="3"/>
  <c r="G20" i="3"/>
  <c r="G25" i="5" l="1"/>
  <c r="G29" i="5"/>
  <c r="G11" i="5"/>
  <c r="G22" i="5"/>
  <c r="G10" i="5"/>
  <c r="G28" i="5"/>
  <c r="G21" i="5"/>
  <c r="G9" i="5"/>
  <c r="G8" i="5"/>
  <c r="G18" i="5"/>
  <c r="G11" i="4"/>
  <c r="G18" i="4"/>
  <c r="G27" i="4"/>
  <c r="G10" i="4"/>
  <c r="G9" i="4"/>
  <c r="G8" i="4"/>
  <c r="G9" i="3"/>
  <c r="G18" i="3"/>
  <c r="G8" i="3"/>
</calcChain>
</file>

<file path=xl/sharedStrings.xml><?xml version="1.0" encoding="utf-8"?>
<sst xmlns="http://schemas.openxmlformats.org/spreadsheetml/2006/main" count="240" uniqueCount="28">
  <si>
    <t>WEST</t>
  </si>
  <si>
    <t xml:space="preserve">EAST </t>
  </si>
  <si>
    <t>Month</t>
  </si>
  <si>
    <t>Year</t>
  </si>
  <si>
    <t xml:space="preserve">A259 Wellington Road btwn Middle St &amp; Clarence St </t>
  </si>
  <si>
    <t>Traffic</t>
  </si>
  <si>
    <t>2014-2017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</si>
  <si>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</si>
  <si>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</si>
  <si>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</si>
  <si>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</si>
  <si>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</si>
  <si>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</si>
  <si>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</si>
  <si>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</si>
  <si>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</si>
  <si>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</si>
  <si>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</si>
  <si>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</si>
  <si>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</si>
  <si>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</si>
  <si>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</si>
  <si>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</si>
  <si>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</si>
  <si>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</si>
  <si>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</si>
  <si>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</si>
  <si>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EAST  &amp;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</si>
</sst>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</a:t>
            </a:r>
            <a:r>
              <a:rPr lang="en-GB" sz="1600" baseline="0"/>
              <a:t> Average Daily Traffic (2014-2017)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'22-Summed'!$F$8:$F$11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'22-Summed'!$G$8:$G$11</c:f>
              <c:numCache>
                <c:formatCode>0</c:formatCode>
                <c:ptCount val="4"/>
                <c:pt idx="0">
                  <c:v>19237.575342465752</c:v>
                </c:pt>
                <c:pt idx="1">
                  <c:v>19799.542465753424</c:v>
                </c:pt>
                <c:pt idx="2">
                  <c:v>19791.262295081968</c:v>
                </c:pt>
                <c:pt idx="3">
                  <c:v>19840.230136986302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3936"/>
        <c:axId val="88665472"/>
      </c:lineChart>
      <c:catAx>
        <c:axId val="8866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665472"/>
        <c:crosses val="autoZero"/>
        <c:auto val="1"/>
        <c:lblAlgn val="ctr"/>
        <c:lblOffset val="100"/>
        <c:noMultiLvlLbl val="0"/>
      </c:catAx>
      <c:valAx>
        <c:axId val="88665472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</a:t>
                </a:r>
                <a:r>
                  <a:rPr lang="en-GB" baseline="0"/>
                  <a:t>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88663936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(2014-2017)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'22-Summed'!$F$18:$F$29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'22-Summed'!$G$18:$G$29</c:f>
              <c:numCache>
                <c:formatCode>0</c:formatCode>
                <c:ptCount val="12"/>
                <c:pt idx="0">
                  <c:v>19031</c:v>
                </c:pt>
                <c:pt idx="1">
                  <c:v>19954.75</c:v>
                </c:pt>
                <c:pt idx="2">
                  <c:v>19792.75</c:v>
                </c:pt>
                <c:pt idx="3">
                  <c:v>19879</c:v>
                </c:pt>
                <c:pt idx="4">
                  <c:v>19780.75</c:v>
                </c:pt>
                <c:pt idx="5">
                  <c:v>20451.5</c:v>
                </c:pt>
                <c:pt idx="6">
                  <c:v>19871.75</c:v>
                </c:pt>
                <c:pt idx="7">
                  <c:v>19603</c:v>
                </c:pt>
                <c:pt idx="8">
                  <c:v>19395.75</c:v>
                </c:pt>
                <c:pt idx="9">
                  <c:v>19645.75</c:v>
                </c:pt>
                <c:pt idx="10">
                  <c:v>19797.25</c:v>
                </c:pt>
                <c:pt idx="11">
                  <c:v>18859.5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744"/>
        <c:axId val="90145920"/>
      </c:lineChart>
      <c:catAx>
        <c:axId val="90127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0145920"/>
        <c:crosses val="autoZero"/>
        <c:auto val="1"/>
        <c:lblAlgn val="ctr"/>
        <c:lblOffset val="100"/>
        <c:noMultiLvlLbl val="0"/>
      </c:catAx>
      <c:valAx>
        <c:axId val="90145920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0127744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0</xdr:row>
      <xdr:rowOff>166687</xdr:rowOff>
    </xdr:from>
    <xdr:to>
      <xdr:col>15</xdr:col>
      <xdr:colOff>485775</xdr:colOff>
      <xdr:row>15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15</xdr:row>
      <xdr:rowOff>185737</xdr:rowOff>
    </xdr:from>
    <xdr:to>
      <xdr:col>15</xdr:col>
      <xdr:colOff>485775</xdr:colOff>
      <xdr:row>30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E38" sqref="E38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22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27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 s="3">
        <f>IF(AND(ISNUMBER('C22-WEST'!C8),ISNUMBER('C22-EAST'!C8)),SUM('C22-WEST'!C8,'C22-EAST'!C8),"")</f>
        <v>18961</v>
      </c>
      <c r="F8">
        <v>2014</v>
      </c>
      <c r="G8" s="3">
        <f>SUM(31*C8,28*C9,31*C10,30*C11,31*C12,30*C13,31*C14,31*C15,30*C16,31*C17,30*C18,31*C19)/365</f>
        <v>19237.575342465752</v>
      </c>
    </row>
    <row r="9" spans="1:7" x14ac:dyDescent="0.25">
      <c r="A9" s="5"/>
      <c r="B9" t="s">
        <v>16</v>
      </c>
      <c r="C9" s="3">
        <f>IF(AND(ISNUMBER('C22-WEST'!C9),ISNUMBER('C22-EAST'!C9)),SUM('C22-WEST'!C9,'C22-EAST'!C9),"")</f>
        <v>20114</v>
      </c>
      <c r="F9">
        <v>2015</v>
      </c>
      <c r="G9" s="3">
        <f>SUM(31*C20,28*C21,31*C22,30*C23,31*C24,30*C25,31*C26,31*C27,30*C28,31*C29,30*C30,31*C31)/365</f>
        <v>19799.542465753424</v>
      </c>
    </row>
    <row r="10" spans="1:7" x14ac:dyDescent="0.25">
      <c r="A10" s="5"/>
      <c r="B10" t="s">
        <v>17</v>
      </c>
      <c r="C10" s="3">
        <f>IF(AND(ISNUMBER('C22-WEST'!C10),ISNUMBER('C22-EAST'!C10)),SUM('C22-WEST'!C10,'C22-EAST'!C10),"")</f>
        <v>19826</v>
      </c>
      <c r="F10">
        <v>2016</v>
      </c>
      <c r="G10" s="3">
        <f>SUM(31*C32,29*C33,31*C34,30*C35,31*C36,30*C37,31*C38,31*C39,30*C40,31*C41,30*C42,31*C43)/366</f>
        <v>19791.262295081968</v>
      </c>
    </row>
    <row r="11" spans="1:7" x14ac:dyDescent="0.25">
      <c r="A11" s="5"/>
      <c r="B11" t="s">
        <v>18</v>
      </c>
      <c r="C11" s="3">
        <f>IF(AND(ISNUMBER('C22-WEST'!C11),ISNUMBER('C22-EAST'!C11)),SUM('C22-WEST'!C11,'C22-EAST'!C11),"")</f>
        <v>20012</v>
      </c>
      <c r="F11">
        <v>2017</v>
      </c>
      <c r="G11" s="3">
        <f>SUM(31*C44,28*C45,31*C46,30*C47,31*C48,30*C49,31*C50,31*C51,30*C52,31*C53,30*C54,31*C55)/365</f>
        <v>19840.230136986302</v>
      </c>
    </row>
    <row r="12" spans="1:7" x14ac:dyDescent="0.25">
      <c r="A12" s="5"/>
      <c r="B12" t="s">
        <v>19</v>
      </c>
      <c r="C12" s="3">
        <f>IF(AND(ISNUMBER('C22-WEST'!C12),ISNUMBER('C22-EAST'!C12)),SUM('C22-WEST'!C12,'C22-EAST'!C12),"")</f>
        <v>19378</v>
      </c>
    </row>
    <row r="13" spans="1:7" x14ac:dyDescent="0.25">
      <c r="A13" s="5"/>
      <c r="B13" t="s">
        <v>20</v>
      </c>
      <c r="C13" s="3">
        <f>IF(AND(ISNUMBER('C22-WEST'!C13),ISNUMBER('C22-EAST'!C13)),SUM('C22-WEST'!C13,'C22-EAST'!C13),"")</f>
        <v>20022</v>
      </c>
    </row>
    <row r="14" spans="1:7" x14ac:dyDescent="0.25">
      <c r="A14" s="5"/>
      <c r="B14" t="s">
        <v>21</v>
      </c>
      <c r="C14" s="3">
        <f>IF(AND(ISNUMBER('C22-WEST'!C14),ISNUMBER('C22-EAST'!C14)),SUM('C22-WEST'!C14,'C22-EAST'!C14),"")</f>
        <v>17660</v>
      </c>
    </row>
    <row r="15" spans="1:7" x14ac:dyDescent="0.25">
      <c r="A15" s="5"/>
      <c r="B15" t="s">
        <v>22</v>
      </c>
      <c r="C15" s="3">
        <f>IF(AND(ISNUMBER('C22-WEST'!C15),ISNUMBER('C22-EAST'!C15)),SUM('C22-WEST'!C15,'C22-EAST'!C15),"")</f>
        <v>19128</v>
      </c>
    </row>
    <row r="16" spans="1:7" x14ac:dyDescent="0.25">
      <c r="A16" s="5"/>
      <c r="B16" t="s">
        <v>23</v>
      </c>
      <c r="C16" s="3">
        <f>IF(AND(ISNUMBER('C22-WEST'!C16),ISNUMBER('C22-EAST'!C16)),SUM('C22-WEST'!C16,'C22-EAST'!C16),"")</f>
        <v>18706</v>
      </c>
    </row>
    <row r="17" spans="1:7" x14ac:dyDescent="0.25">
      <c r="A17" s="5"/>
      <c r="B17" t="s">
        <v>24</v>
      </c>
      <c r="C17" s="3">
        <f>IF(AND(ISNUMBER('C22-WEST'!C17),ISNUMBER('C22-EAST'!C17)),SUM('C22-WEST'!C17,'C22-EAST'!C17),"")</f>
        <v>19234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 s="3">
        <f>IF(AND(ISNUMBER('C22-WEST'!C18),ISNUMBER('C22-EAST'!C18)),SUM('C22-WEST'!C18,'C22-EAST'!C18),"")</f>
        <v>19645</v>
      </c>
      <c r="F18" t="s">
        <v>15</v>
      </c>
      <c r="G18" s="3">
        <f t="shared" ref="G18:G29" si="0">AVERAGE(C8,C20,C32,C44)</f>
        <v>19031</v>
      </c>
    </row>
    <row r="19" spans="1:7" x14ac:dyDescent="0.25">
      <c r="A19" s="5"/>
      <c r="B19" t="s">
        <v>26</v>
      </c>
      <c r="C19" s="3">
        <f>IF(AND(ISNUMBER('C22-WEST'!C19),ISNUMBER('C22-EAST'!C19)),SUM('C22-WEST'!C19,'C22-EAST'!C19),"")</f>
        <v>18296</v>
      </c>
      <c r="F19" t="s">
        <v>16</v>
      </c>
      <c r="G19" s="3">
        <f t="shared" si="0"/>
        <v>19954.75</v>
      </c>
    </row>
    <row r="20" spans="1:7" x14ac:dyDescent="0.25">
      <c r="A20" s="5">
        <v>2015</v>
      </c>
      <c r="B20" t="s">
        <v>15</v>
      </c>
      <c r="C20" s="3">
        <f>IF(AND(ISNUMBER('C22-WEST'!C20),ISNUMBER('C22-EAST'!C20)),SUM('C22-WEST'!C20,'C22-EAST'!C20),"")</f>
        <v>18814</v>
      </c>
      <c r="F20" t="s">
        <v>17</v>
      </c>
      <c r="G20" s="3">
        <f t="shared" si="0"/>
        <v>19792.75</v>
      </c>
    </row>
    <row r="21" spans="1:7" x14ac:dyDescent="0.25">
      <c r="A21" s="5"/>
      <c r="B21" t="s">
        <v>16</v>
      </c>
      <c r="C21" s="3">
        <f>IF(AND(ISNUMBER('C22-WEST'!C21),ISNUMBER('C22-EAST'!C21)),SUM('C22-WEST'!C21,'C22-EAST'!C21),"")</f>
        <v>19753</v>
      </c>
      <c r="F21" t="s">
        <v>18</v>
      </c>
      <c r="G21" s="3">
        <f t="shared" si="0"/>
        <v>19879</v>
      </c>
    </row>
    <row r="22" spans="1:7" x14ac:dyDescent="0.25">
      <c r="A22" s="5"/>
      <c r="B22" t="s">
        <v>17</v>
      </c>
      <c r="C22" s="3">
        <f>IF(AND(ISNUMBER('C22-WEST'!C22),ISNUMBER('C22-EAST'!C22)),SUM('C22-WEST'!C22,'C22-EAST'!C22),"")</f>
        <v>20284</v>
      </c>
      <c r="F22" t="s">
        <v>19</v>
      </c>
      <c r="G22" s="3">
        <f t="shared" si="0"/>
        <v>19780.75</v>
      </c>
    </row>
    <row r="23" spans="1:7" x14ac:dyDescent="0.25">
      <c r="A23" s="5"/>
      <c r="B23" t="s">
        <v>18</v>
      </c>
      <c r="C23" s="3">
        <f>IF(AND(ISNUMBER('C22-WEST'!C23),ISNUMBER('C22-EAST'!C23)),SUM('C22-WEST'!C23,'C22-EAST'!C23),"")</f>
        <v>19993</v>
      </c>
      <c r="F23" t="s">
        <v>20</v>
      </c>
      <c r="G23" s="3">
        <f t="shared" si="0"/>
        <v>20451.5</v>
      </c>
    </row>
    <row r="24" spans="1:7" x14ac:dyDescent="0.25">
      <c r="A24" s="5"/>
      <c r="B24" t="s">
        <v>19</v>
      </c>
      <c r="C24" s="3">
        <f>IF(AND(ISNUMBER('C22-WEST'!C24),ISNUMBER('C22-EAST'!C24)),SUM('C22-WEST'!C24,'C22-EAST'!C24),"")</f>
        <v>19799</v>
      </c>
      <c r="F24" t="s">
        <v>21</v>
      </c>
      <c r="G24" s="3">
        <f t="shared" si="0"/>
        <v>19871.75</v>
      </c>
    </row>
    <row r="25" spans="1:7" x14ac:dyDescent="0.25">
      <c r="A25" s="5"/>
      <c r="B25" t="s">
        <v>20</v>
      </c>
      <c r="C25" s="3">
        <f>IF(AND(ISNUMBER('C22-WEST'!C25),ISNUMBER('C22-EAST'!C25)),SUM('C22-WEST'!C25,'C22-EAST'!C25),"")</f>
        <v>20632</v>
      </c>
      <c r="F25" t="s">
        <v>22</v>
      </c>
      <c r="G25" s="3">
        <f t="shared" si="0"/>
        <v>19603</v>
      </c>
    </row>
    <row r="26" spans="1:7" x14ac:dyDescent="0.25">
      <c r="A26" s="5"/>
      <c r="B26" t="s">
        <v>21</v>
      </c>
      <c r="C26" s="3">
        <f>IF(AND(ISNUMBER('C22-WEST'!C26),ISNUMBER('C22-EAST'!C26)),SUM('C22-WEST'!C26,'C22-EAST'!C26),"")</f>
        <v>20408</v>
      </c>
      <c r="F26" t="s">
        <v>23</v>
      </c>
      <c r="G26" s="3">
        <f t="shared" si="0"/>
        <v>19395.75</v>
      </c>
    </row>
    <row r="27" spans="1:7" x14ac:dyDescent="0.25">
      <c r="A27" s="5"/>
      <c r="B27" t="s">
        <v>22</v>
      </c>
      <c r="C27" s="3">
        <f>IF(AND(ISNUMBER('C22-WEST'!C27),ISNUMBER('C22-EAST'!C27)),SUM('C22-WEST'!C27,'C22-EAST'!C27),"")</f>
        <v>19705</v>
      </c>
      <c r="F27" t="s">
        <v>24</v>
      </c>
      <c r="G27" s="3">
        <f t="shared" si="0"/>
        <v>19645.75</v>
      </c>
    </row>
    <row r="28" spans="1:7" x14ac:dyDescent="0.25">
      <c r="A28" s="5"/>
      <c r="B28" t="s">
        <v>23</v>
      </c>
      <c r="C28" s="3">
        <f>IF(AND(ISNUMBER('C22-WEST'!C28),ISNUMBER('C22-EAST'!C28)),SUM('C22-WEST'!C28,'C22-EAST'!C28),"")</f>
        <v>19722</v>
      </c>
      <c r="F28" t="s">
        <v>25</v>
      </c>
      <c r="G28" s="3">
        <f t="shared" si="0"/>
        <v>19797.25</v>
      </c>
    </row>
    <row r="29" spans="1:7" x14ac:dyDescent="0.25">
      <c r="A29" s="5"/>
      <c r="B29" t="s">
        <v>24</v>
      </c>
      <c r="C29" s="3">
        <f>IF(AND(ISNUMBER('C22-WEST'!C29),ISNUMBER('C22-EAST'!C29)),SUM('C22-WEST'!C29,'C22-EAST'!C29),"")</f>
        <v>19943</v>
      </c>
      <c r="F29" t="s">
        <v>26</v>
      </c>
      <c r="G29" s="3">
        <f t="shared" si="0"/>
        <v>18859.5</v>
      </c>
    </row>
    <row r="30" spans="1:7" x14ac:dyDescent="0.25">
      <c r="A30" s="5"/>
      <c r="B30" t="s">
        <v>25</v>
      </c>
      <c r="C30" s="3">
        <f>IF(AND(ISNUMBER('C22-WEST'!C30),ISNUMBER('C22-EAST'!C30)),SUM('C22-WEST'!C30,'C22-EAST'!C30),"")</f>
        <v>19781</v>
      </c>
    </row>
    <row r="31" spans="1:7" x14ac:dyDescent="0.25">
      <c r="A31" s="5"/>
      <c r="B31" t="s">
        <v>26</v>
      </c>
      <c r="C31" s="3">
        <f>IF(AND(ISNUMBER('C22-WEST'!C31),ISNUMBER('C22-EAST'!C31)),SUM('C22-WEST'!C31,'C22-EAST'!C31),"")</f>
        <v>18786</v>
      </c>
    </row>
    <row r="32" spans="1:7" x14ac:dyDescent="0.25">
      <c r="A32" s="5">
        <v>2016</v>
      </c>
      <c r="B32" t="s">
        <v>15</v>
      </c>
      <c r="C32" s="3">
        <f>IF(AND(ISNUMBER('C22-WEST'!C32),ISNUMBER('C22-EAST'!C32)),SUM('C22-WEST'!C32,'C22-EAST'!C32),"")</f>
        <v>18655</v>
      </c>
    </row>
    <row r="33" spans="1:3" x14ac:dyDescent="0.25">
      <c r="A33" s="5"/>
      <c r="B33" t="s">
        <v>16</v>
      </c>
      <c r="C33" s="3">
        <f>IF(AND(ISNUMBER('C22-WEST'!C33),ISNUMBER('C22-EAST'!C33)),SUM('C22-WEST'!C33,'C22-EAST'!C33),"")</f>
        <v>19604</v>
      </c>
    </row>
    <row r="34" spans="1:3" x14ac:dyDescent="0.25">
      <c r="A34" s="5"/>
      <c r="B34" t="s">
        <v>17</v>
      </c>
      <c r="C34" s="3">
        <f>IF(AND(ISNUMBER('C22-WEST'!C34),ISNUMBER('C22-EAST'!C34)),SUM('C22-WEST'!C34,'C22-EAST'!C34),"")</f>
        <v>18839</v>
      </c>
    </row>
    <row r="35" spans="1:3" x14ac:dyDescent="0.25">
      <c r="A35" s="5"/>
      <c r="B35" t="s">
        <v>18</v>
      </c>
      <c r="C35" s="3">
        <f>IF(AND(ISNUMBER('C22-WEST'!C35),ISNUMBER('C22-EAST'!C35)),SUM('C22-WEST'!C35,'C22-EAST'!C35),"")</f>
        <v>20025</v>
      </c>
    </row>
    <row r="36" spans="1:3" x14ac:dyDescent="0.25">
      <c r="A36" s="5"/>
      <c r="B36" t="s">
        <v>19</v>
      </c>
      <c r="C36" s="3">
        <f>IF(AND(ISNUMBER('C22-WEST'!C36),ISNUMBER('C22-EAST'!C36)),SUM('C22-WEST'!C36,'C22-EAST'!C36),"")</f>
        <v>19973</v>
      </c>
    </row>
    <row r="37" spans="1:3" x14ac:dyDescent="0.25">
      <c r="A37" s="5"/>
      <c r="B37" t="s">
        <v>20</v>
      </c>
      <c r="C37" s="3">
        <f>IF(AND(ISNUMBER('C22-WEST'!C37),ISNUMBER('C22-EAST'!C37)),SUM('C22-WEST'!C37,'C22-EAST'!C37),"")</f>
        <v>20419</v>
      </c>
    </row>
    <row r="38" spans="1:3" x14ac:dyDescent="0.25">
      <c r="A38" s="5"/>
      <c r="B38" t="s">
        <v>21</v>
      </c>
      <c r="C38" s="3">
        <f>IF(AND(ISNUMBER('C22-WEST'!C38),ISNUMBER('C22-EAST'!C38)),SUM('C22-WEST'!C38,'C22-EAST'!C38),"")</f>
        <v>20671</v>
      </c>
    </row>
    <row r="39" spans="1:3" x14ac:dyDescent="0.25">
      <c r="A39" s="5"/>
      <c r="B39" t="s">
        <v>22</v>
      </c>
      <c r="C39" s="3">
        <f>IF(AND(ISNUMBER('C22-WEST'!C39),ISNUMBER('C22-EAST'!C39)),SUM('C22-WEST'!C39,'C22-EAST'!C39),"")</f>
        <v>19705</v>
      </c>
    </row>
    <row r="40" spans="1:3" x14ac:dyDescent="0.25">
      <c r="A40" s="5"/>
      <c r="B40" t="s">
        <v>23</v>
      </c>
      <c r="C40" s="3">
        <f>IF(AND(ISNUMBER('C22-WEST'!C40),ISNUMBER('C22-EAST'!C40)),SUM('C22-WEST'!C40,'C22-EAST'!C40),"")</f>
        <v>19722</v>
      </c>
    </row>
    <row r="41" spans="1:3" x14ac:dyDescent="0.25">
      <c r="A41" s="5"/>
      <c r="B41" t="s">
        <v>24</v>
      </c>
      <c r="C41" s="3">
        <f>IF(AND(ISNUMBER('C22-WEST'!C41),ISNUMBER('C22-EAST'!C41)),SUM('C22-WEST'!C41,'C22-EAST'!C41),"")</f>
        <v>20255</v>
      </c>
    </row>
    <row r="42" spans="1:3" x14ac:dyDescent="0.25">
      <c r="A42" s="5"/>
      <c r="B42" t="s">
        <v>25</v>
      </c>
      <c r="C42" s="3">
        <f>IF(AND(ISNUMBER('C22-WEST'!C42),ISNUMBER('C22-EAST'!C42)),SUM('C22-WEST'!C42,'C22-EAST'!C42),"")</f>
        <v>20485</v>
      </c>
    </row>
    <row r="43" spans="1:3" x14ac:dyDescent="0.25">
      <c r="A43" s="5"/>
      <c r="B43" t="s">
        <v>26</v>
      </c>
      <c r="C43" s="3">
        <f>IF(AND(ISNUMBER('C22-WEST'!C43),ISNUMBER('C22-EAST'!C43)),SUM('C22-WEST'!C43,'C22-EAST'!C43),"")</f>
        <v>19178</v>
      </c>
    </row>
    <row r="44" spans="1:3" x14ac:dyDescent="0.25">
      <c r="A44" s="5">
        <v>2017</v>
      </c>
      <c r="B44" t="s">
        <v>15</v>
      </c>
      <c r="C44" s="3">
        <f>IF(AND(ISNUMBER('C22-WEST'!C44),ISNUMBER('C22-EAST'!C44)),SUM('C22-WEST'!C44,'C22-EAST'!C44),"")</f>
        <v>19694</v>
      </c>
    </row>
    <row r="45" spans="1:3" x14ac:dyDescent="0.25">
      <c r="A45" s="5"/>
      <c r="B45" t="s">
        <v>16</v>
      </c>
      <c r="C45" s="3">
        <f>IF(AND(ISNUMBER('C22-WEST'!C45),ISNUMBER('C22-EAST'!C45)),SUM('C22-WEST'!C45,'C22-EAST'!C45),"")</f>
        <v>20348</v>
      </c>
    </row>
    <row r="46" spans="1:3" x14ac:dyDescent="0.25">
      <c r="A46" s="5"/>
      <c r="B46" t="s">
        <v>17</v>
      </c>
      <c r="C46" s="3">
        <f>IF(AND(ISNUMBER('C22-WEST'!C46),ISNUMBER('C22-EAST'!C46)),SUM('C22-WEST'!C46,'C22-EAST'!C46),"")</f>
        <v>20222</v>
      </c>
    </row>
    <row r="47" spans="1:3" x14ac:dyDescent="0.25">
      <c r="A47" s="5"/>
      <c r="B47" t="s">
        <v>18</v>
      </c>
      <c r="C47" s="3">
        <f>IF(AND(ISNUMBER('C22-WEST'!C47),ISNUMBER('C22-EAST'!C47)),SUM('C22-WEST'!C47,'C22-EAST'!C47),"")</f>
        <v>19486</v>
      </c>
    </row>
    <row r="48" spans="1:3" x14ac:dyDescent="0.25">
      <c r="A48" s="5"/>
      <c r="B48" t="s">
        <v>19</v>
      </c>
      <c r="C48" s="3">
        <f>IF(AND(ISNUMBER('C22-WEST'!C48),ISNUMBER('C22-EAST'!C48)),SUM('C22-WEST'!C48,'C22-EAST'!C48),"")</f>
        <v>19973</v>
      </c>
    </row>
    <row r="49" spans="1:3" x14ac:dyDescent="0.25">
      <c r="A49" s="5"/>
      <c r="B49" t="s">
        <v>20</v>
      </c>
      <c r="C49" s="3">
        <f>IF(AND(ISNUMBER('C22-WEST'!C49),ISNUMBER('C22-EAST'!C49)),SUM('C22-WEST'!C49,'C22-EAST'!C49),"")</f>
        <v>20733</v>
      </c>
    </row>
    <row r="50" spans="1:3" x14ac:dyDescent="0.25">
      <c r="A50" s="5"/>
      <c r="B50" t="s">
        <v>21</v>
      </c>
      <c r="C50" s="3">
        <f>IF(AND(ISNUMBER('C22-WEST'!C50),ISNUMBER('C22-EAST'!C50)),SUM('C22-WEST'!C50,'C22-EAST'!C50),"")</f>
        <v>20748</v>
      </c>
    </row>
    <row r="51" spans="1:3" x14ac:dyDescent="0.25">
      <c r="A51" s="5"/>
      <c r="B51" t="s">
        <v>22</v>
      </c>
      <c r="C51" s="3">
        <f>IF(AND(ISNUMBER('C22-WEST'!C51),ISNUMBER('C22-EAST'!C51)),SUM('C22-WEST'!C51,'C22-EAST'!C51),"")</f>
        <v>19874</v>
      </c>
    </row>
    <row r="52" spans="1:3" x14ac:dyDescent="0.25">
      <c r="A52" s="5"/>
      <c r="B52" t="s">
        <v>23</v>
      </c>
      <c r="C52" s="3">
        <f>IF(AND(ISNUMBER('C22-WEST'!C52),ISNUMBER('C22-EAST'!C52)),SUM('C22-WEST'!C52,'C22-EAST'!C52),"")</f>
        <v>19433</v>
      </c>
    </row>
    <row r="53" spans="1:3" x14ac:dyDescent="0.25">
      <c r="A53" s="5"/>
      <c r="B53" t="s">
        <v>24</v>
      </c>
      <c r="C53" s="3">
        <f>IF(AND(ISNUMBER('C22-WEST'!C53),ISNUMBER('C22-EAST'!C53)),SUM('C22-WEST'!C53,'C22-EAST'!C53),"")</f>
        <v>19151</v>
      </c>
    </row>
    <row r="54" spans="1:3" x14ac:dyDescent="0.25">
      <c r="A54" s="5"/>
      <c r="B54" t="s">
        <v>25</v>
      </c>
      <c r="C54" s="3">
        <f>IF(AND(ISNUMBER('C22-WEST'!C54),ISNUMBER('C22-EAST'!C54)),SUM('C22-WEST'!C54,'C22-EAST'!C54),"")</f>
        <v>19278</v>
      </c>
    </row>
    <row r="55" spans="1:3" x14ac:dyDescent="0.25">
      <c r="A55" s="5"/>
      <c r="B55" t="s">
        <v>26</v>
      </c>
      <c r="C55" s="3">
        <f>IF(AND(ISNUMBER('C22-WEST'!C55),ISNUMBER('C22-EAST'!C55)),SUM('C22-WEST'!C55,'C22-EAST'!C55),"")</f>
        <v>19178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22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0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>
        <f>'Full Data'!D5</f>
        <v>9408</v>
      </c>
      <c r="F8">
        <v>2014</v>
      </c>
      <c r="G8" s="3">
        <f>SUM(31*C8,28*C9,31*C10,30*C11,31*C12,30*C13,31*C14,31*C15,30*C16,31*C17,30*C18,31*C19)/365</f>
        <v>9639.4273972602732</v>
      </c>
    </row>
    <row r="9" spans="1:7" x14ac:dyDescent="0.25">
      <c r="A9" s="5"/>
      <c r="B9" t="s">
        <v>16</v>
      </c>
      <c r="C9">
        <f>'Full Data'!D6</f>
        <v>9906</v>
      </c>
      <c r="F9">
        <v>2015</v>
      </c>
      <c r="G9" s="3">
        <f>SUM(31*C20,28*C21,31*C22,30*C23,31*C24,30*C25,31*C26,31*C27,30*C28,31*C29,30*C30,31*C31)/365</f>
        <v>9930.5287671232873</v>
      </c>
    </row>
    <row r="10" spans="1:7" x14ac:dyDescent="0.25">
      <c r="A10" s="5"/>
      <c r="B10" t="s">
        <v>17</v>
      </c>
      <c r="C10">
        <f>'Full Data'!D7</f>
        <v>9814</v>
      </c>
      <c r="F10">
        <v>2016</v>
      </c>
      <c r="G10" s="3">
        <f>SUM(31*C32,29*C33,31*C34,30*C35,31*C36,30*C37,31*C38,31*C39,30*C40,31*C41,30*C42,31*C43)/366</f>
        <v>9912.5819672131147</v>
      </c>
    </row>
    <row r="11" spans="1:7" x14ac:dyDescent="0.25">
      <c r="A11" s="5"/>
      <c r="B11" t="s">
        <v>18</v>
      </c>
      <c r="C11">
        <f>'Full Data'!D8</f>
        <v>9955</v>
      </c>
      <c r="F11">
        <v>2017</v>
      </c>
      <c r="G11" s="3">
        <f>SUM(31*C44,28*C45,31*C46,30*C47,31*C48,30*C49,31*C50,31*C51,30*C52,31*C53,30*C54,31*C55)/365</f>
        <v>9920.7561643835616</v>
      </c>
    </row>
    <row r="12" spans="1:7" x14ac:dyDescent="0.25">
      <c r="A12" s="5"/>
      <c r="B12" t="s">
        <v>19</v>
      </c>
      <c r="C12">
        <f>'Full Data'!D9</f>
        <v>9594</v>
      </c>
    </row>
    <row r="13" spans="1:7" x14ac:dyDescent="0.25">
      <c r="A13" s="5"/>
      <c r="B13" t="s">
        <v>20</v>
      </c>
      <c r="C13">
        <f>'Full Data'!D10</f>
        <v>10035</v>
      </c>
    </row>
    <row r="14" spans="1:7" x14ac:dyDescent="0.25">
      <c r="A14" s="5"/>
      <c r="B14" t="s">
        <v>21</v>
      </c>
      <c r="C14">
        <f>'Full Data'!D11</f>
        <v>8899</v>
      </c>
    </row>
    <row r="15" spans="1:7" x14ac:dyDescent="0.25">
      <c r="A15" s="5"/>
      <c r="B15" t="s">
        <v>22</v>
      </c>
      <c r="C15">
        <f>'Full Data'!D12</f>
        <v>9685</v>
      </c>
    </row>
    <row r="16" spans="1:7" x14ac:dyDescent="0.25">
      <c r="A16" s="5"/>
      <c r="B16" t="s">
        <v>23</v>
      </c>
      <c r="C16">
        <f>'Full Data'!D13</f>
        <v>9485</v>
      </c>
    </row>
    <row r="17" spans="1:7" x14ac:dyDescent="0.25">
      <c r="A17" s="5"/>
      <c r="B17" t="s">
        <v>24</v>
      </c>
      <c r="C17">
        <f>'Full Data'!D14</f>
        <v>9753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Data'!D15</f>
        <v>10015</v>
      </c>
      <c r="F18" t="s">
        <v>15</v>
      </c>
      <c r="G18" s="3">
        <f t="shared" ref="G18:G29" si="0">AVERAGE(C8,C20,C32,C44)</f>
        <v>9470.25</v>
      </c>
    </row>
    <row r="19" spans="1:7" x14ac:dyDescent="0.25">
      <c r="A19" s="5"/>
      <c r="B19" t="s">
        <v>26</v>
      </c>
      <c r="C19">
        <f>'Full Data'!D16</f>
        <v>9180</v>
      </c>
      <c r="F19" t="s">
        <v>16</v>
      </c>
      <c r="G19" s="3">
        <f t="shared" si="0"/>
        <v>9897.25</v>
      </c>
    </row>
    <row r="20" spans="1:7" x14ac:dyDescent="0.25">
      <c r="A20" s="5">
        <v>2015</v>
      </c>
      <c r="B20" t="s">
        <v>15</v>
      </c>
      <c r="C20">
        <f>'Full Data'!D17</f>
        <v>9411</v>
      </c>
      <c r="F20" t="s">
        <v>17</v>
      </c>
      <c r="G20" s="3">
        <f t="shared" si="0"/>
        <v>9851</v>
      </c>
    </row>
    <row r="21" spans="1:7" x14ac:dyDescent="0.25">
      <c r="A21" s="5"/>
      <c r="B21" t="s">
        <v>16</v>
      </c>
      <c r="C21">
        <f>'Full Data'!D18</f>
        <v>9876</v>
      </c>
      <c r="F21" t="s">
        <v>18</v>
      </c>
      <c r="G21" s="3">
        <f t="shared" si="0"/>
        <v>9930</v>
      </c>
    </row>
    <row r="22" spans="1:7" x14ac:dyDescent="0.25">
      <c r="A22" s="5"/>
      <c r="B22" t="s">
        <v>17</v>
      </c>
      <c r="C22">
        <f>'Full Data'!D19</f>
        <v>10160</v>
      </c>
      <c r="F22" t="s">
        <v>19</v>
      </c>
      <c r="G22" s="3">
        <f t="shared" si="0"/>
        <v>9911.5</v>
      </c>
    </row>
    <row r="23" spans="1:7" x14ac:dyDescent="0.25">
      <c r="A23" s="5"/>
      <c r="B23" t="s">
        <v>18</v>
      </c>
      <c r="C23">
        <f>'Full Data'!D20</f>
        <v>10013</v>
      </c>
      <c r="F23" t="s">
        <v>20</v>
      </c>
      <c r="G23" s="3">
        <f t="shared" si="0"/>
        <v>10277.5</v>
      </c>
    </row>
    <row r="24" spans="1:7" x14ac:dyDescent="0.25">
      <c r="A24" s="5"/>
      <c r="B24" t="s">
        <v>19</v>
      </c>
      <c r="C24">
        <f>'Full Data'!D21</f>
        <v>9970</v>
      </c>
      <c r="F24" t="s">
        <v>21</v>
      </c>
      <c r="G24" s="3">
        <f t="shared" si="0"/>
        <v>10007.5</v>
      </c>
    </row>
    <row r="25" spans="1:7" x14ac:dyDescent="0.25">
      <c r="A25" s="5"/>
      <c r="B25" t="s">
        <v>20</v>
      </c>
      <c r="C25">
        <f>'Full Data'!D22</f>
        <v>10418</v>
      </c>
      <c r="F25" t="s">
        <v>22</v>
      </c>
      <c r="G25" s="3">
        <f t="shared" si="0"/>
        <v>9796.75</v>
      </c>
    </row>
    <row r="26" spans="1:7" x14ac:dyDescent="0.25">
      <c r="A26" s="5"/>
      <c r="B26" t="s">
        <v>21</v>
      </c>
      <c r="C26">
        <f>'Full Data'!D23</f>
        <v>10291</v>
      </c>
      <c r="F26" t="s">
        <v>23</v>
      </c>
      <c r="G26" s="3">
        <f t="shared" si="0"/>
        <v>9778.75</v>
      </c>
    </row>
    <row r="27" spans="1:7" x14ac:dyDescent="0.25">
      <c r="A27" s="5"/>
      <c r="B27" t="s">
        <v>22</v>
      </c>
      <c r="C27">
        <f>'Full Data'!D24</f>
        <v>9795</v>
      </c>
      <c r="F27" t="s">
        <v>24</v>
      </c>
      <c r="G27" s="3">
        <f t="shared" si="0"/>
        <v>9900.5</v>
      </c>
    </row>
    <row r="28" spans="1:7" x14ac:dyDescent="0.25">
      <c r="A28" s="5"/>
      <c r="B28" t="s">
        <v>23</v>
      </c>
      <c r="C28">
        <f>'Full Data'!D25</f>
        <v>9945</v>
      </c>
      <c r="F28" t="s">
        <v>25</v>
      </c>
      <c r="G28" s="3">
        <f t="shared" si="0"/>
        <v>9948.75</v>
      </c>
    </row>
    <row r="29" spans="1:7" x14ac:dyDescent="0.25">
      <c r="A29" s="5"/>
      <c r="B29" t="s">
        <v>24</v>
      </c>
      <c r="C29">
        <f>'Full Data'!D26</f>
        <v>9994</v>
      </c>
      <c r="F29" t="s">
        <v>26</v>
      </c>
      <c r="G29" s="3">
        <f t="shared" si="0"/>
        <v>9463.5</v>
      </c>
    </row>
    <row r="30" spans="1:7" x14ac:dyDescent="0.25">
      <c r="A30" s="5"/>
      <c r="B30" t="s">
        <v>25</v>
      </c>
      <c r="C30">
        <f>'Full Data'!D27</f>
        <v>9902</v>
      </c>
    </row>
    <row r="31" spans="1:7" x14ac:dyDescent="0.25">
      <c r="A31" s="5"/>
      <c r="B31" t="s">
        <v>26</v>
      </c>
      <c r="C31">
        <f>'Full Data'!D28</f>
        <v>9404</v>
      </c>
    </row>
    <row r="32" spans="1:7" x14ac:dyDescent="0.25">
      <c r="A32" s="5">
        <v>2016</v>
      </c>
      <c r="B32" t="s">
        <v>15</v>
      </c>
      <c r="C32">
        <f>'Full Data'!D29</f>
        <v>9197</v>
      </c>
    </row>
    <row r="33" spans="1:3" x14ac:dyDescent="0.25">
      <c r="A33" s="5"/>
      <c r="B33" t="s">
        <v>16</v>
      </c>
      <c r="C33">
        <f>'Full Data'!D30</f>
        <v>9699</v>
      </c>
    </row>
    <row r="34" spans="1:3" x14ac:dyDescent="0.25">
      <c r="A34" s="5"/>
      <c r="B34" t="s">
        <v>17</v>
      </c>
      <c r="C34">
        <f>'Full Data'!D31</f>
        <v>9422</v>
      </c>
    </row>
    <row r="35" spans="1:3" x14ac:dyDescent="0.25">
      <c r="A35" s="5"/>
      <c r="B35" t="s">
        <v>18</v>
      </c>
      <c r="C35">
        <f>'Full Data'!D32</f>
        <v>10060</v>
      </c>
    </row>
    <row r="36" spans="1:3" x14ac:dyDescent="0.25">
      <c r="A36" s="5"/>
      <c r="B36" t="s">
        <v>19</v>
      </c>
      <c r="C36">
        <f>'Full Data'!D33</f>
        <v>10041</v>
      </c>
    </row>
    <row r="37" spans="1:3" x14ac:dyDescent="0.25">
      <c r="A37" s="5"/>
      <c r="B37" t="s">
        <v>20</v>
      </c>
      <c r="C37">
        <f>'Full Data'!D34</f>
        <v>10320</v>
      </c>
    </row>
    <row r="38" spans="1:3" x14ac:dyDescent="0.25">
      <c r="A38" s="5"/>
      <c r="B38" t="s">
        <v>21</v>
      </c>
      <c r="C38">
        <f>'Full Data'!D35</f>
        <v>10427</v>
      </c>
    </row>
    <row r="39" spans="1:3" x14ac:dyDescent="0.25">
      <c r="A39" s="5"/>
      <c r="B39" t="s">
        <v>22</v>
      </c>
      <c r="C39">
        <f>'Full Data'!D36</f>
        <v>9795</v>
      </c>
    </row>
    <row r="40" spans="1:3" x14ac:dyDescent="0.25">
      <c r="A40" s="5"/>
      <c r="B40" t="s">
        <v>23</v>
      </c>
      <c r="C40">
        <f>'Full Data'!D37</f>
        <v>9945</v>
      </c>
    </row>
    <row r="41" spans="1:3" x14ac:dyDescent="0.25">
      <c r="A41" s="5"/>
      <c r="B41" t="s">
        <v>24</v>
      </c>
      <c r="C41">
        <f>'Full Data'!D38</f>
        <v>10177</v>
      </c>
    </row>
    <row r="42" spans="1:3" x14ac:dyDescent="0.25">
      <c r="A42" s="5"/>
      <c r="B42" t="s">
        <v>25</v>
      </c>
      <c r="C42">
        <f>'Full Data'!D39</f>
        <v>10249</v>
      </c>
    </row>
    <row r="43" spans="1:3" x14ac:dyDescent="0.25">
      <c r="A43" s="5"/>
      <c r="B43" t="s">
        <v>26</v>
      </c>
      <c r="C43">
        <f>'Full Data'!D40</f>
        <v>9635</v>
      </c>
    </row>
    <row r="44" spans="1:3" x14ac:dyDescent="0.25">
      <c r="A44" s="5">
        <v>2017</v>
      </c>
      <c r="B44" t="s">
        <v>15</v>
      </c>
      <c r="C44">
        <f>'Full Data'!D41</f>
        <v>9865</v>
      </c>
    </row>
    <row r="45" spans="1:3" x14ac:dyDescent="0.25">
      <c r="A45" s="5"/>
      <c r="B45" t="s">
        <v>16</v>
      </c>
      <c r="C45">
        <f>'Full Data'!D42</f>
        <v>10108</v>
      </c>
    </row>
    <row r="46" spans="1:3" x14ac:dyDescent="0.25">
      <c r="A46" s="5"/>
      <c r="B46" t="s">
        <v>17</v>
      </c>
      <c r="C46">
        <f>'Full Data'!D43</f>
        <v>10008</v>
      </c>
    </row>
    <row r="47" spans="1:3" x14ac:dyDescent="0.25">
      <c r="A47" s="5"/>
      <c r="B47" t="s">
        <v>18</v>
      </c>
      <c r="C47">
        <f>'Full Data'!D44</f>
        <v>9692</v>
      </c>
    </row>
    <row r="48" spans="1:3" x14ac:dyDescent="0.25">
      <c r="A48" s="5"/>
      <c r="B48" t="s">
        <v>19</v>
      </c>
      <c r="C48">
        <f>'Full Data'!D45</f>
        <v>10041</v>
      </c>
    </row>
    <row r="49" spans="1:3" x14ac:dyDescent="0.25">
      <c r="A49" s="5"/>
      <c r="B49" t="s">
        <v>20</v>
      </c>
      <c r="C49">
        <f>'Full Data'!D46</f>
        <v>10337</v>
      </c>
    </row>
    <row r="50" spans="1:3" x14ac:dyDescent="0.25">
      <c r="A50" s="5"/>
      <c r="B50" t="s">
        <v>21</v>
      </c>
      <c r="C50">
        <f>'Full Data'!D47</f>
        <v>10413</v>
      </c>
    </row>
    <row r="51" spans="1:3" x14ac:dyDescent="0.25">
      <c r="A51" s="5"/>
      <c r="B51" t="s">
        <v>22</v>
      </c>
      <c r="C51">
        <f>'Full Data'!D48</f>
        <v>9912</v>
      </c>
    </row>
    <row r="52" spans="1:3" x14ac:dyDescent="0.25">
      <c r="A52" s="5"/>
      <c r="B52" t="s">
        <v>23</v>
      </c>
      <c r="C52">
        <f>'Full Data'!D49</f>
        <v>9740</v>
      </c>
    </row>
    <row r="53" spans="1:3" x14ac:dyDescent="0.25">
      <c r="A53" s="5"/>
      <c r="B53" t="s">
        <v>24</v>
      </c>
      <c r="C53">
        <f>'Full Data'!D50</f>
        <v>9678</v>
      </c>
    </row>
    <row r="54" spans="1:3" x14ac:dyDescent="0.25">
      <c r="A54" s="5"/>
      <c r="B54" t="s">
        <v>25</v>
      </c>
      <c r="C54">
        <f>'Full Data'!D51</f>
        <v>9629</v>
      </c>
    </row>
    <row r="55" spans="1:3" x14ac:dyDescent="0.25">
      <c r="A55" s="5"/>
      <c r="B55" t="s">
        <v>26</v>
      </c>
      <c r="C55">
        <f>'Full Data'!D52</f>
        <v>9635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22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>
        <f>'Full Data'!C5</f>
        <v>9553</v>
      </c>
      <c r="F8">
        <v>2014</v>
      </c>
      <c r="G8" s="3">
        <f>SUM(31*C8,28*C9,31*C10,30*C11,31*C12,30*C13,31*C14,31*C15,30*C16,31*C17,30*C18,31*C19)/365</f>
        <v>9598.1479452054791</v>
      </c>
    </row>
    <row r="9" spans="1:7" x14ac:dyDescent="0.25">
      <c r="A9" s="5"/>
      <c r="B9" t="s">
        <v>16</v>
      </c>
      <c r="C9">
        <f>'Full Data'!C6</f>
        <v>10208</v>
      </c>
      <c r="F9">
        <v>2015</v>
      </c>
      <c r="G9" s="3">
        <f>SUM(31*C20,28*C21,31*C22,30*C23,31*C24,30*C25,31*C26,31*C27,30*C28,31*C29,30*C30,31*C31)/365</f>
        <v>9869.0136986301368</v>
      </c>
    </row>
    <row r="10" spans="1:7" x14ac:dyDescent="0.25">
      <c r="A10" s="5"/>
      <c r="B10" t="s">
        <v>17</v>
      </c>
      <c r="C10">
        <f>'Full Data'!C7</f>
        <v>10012</v>
      </c>
      <c r="F10">
        <v>2016</v>
      </c>
      <c r="G10" s="3">
        <f>SUM(31*C32,29*C33,31*C34,30*C35,31*C36,30*C37,31*C38,31*C39,30*C40,31*C41,30*C42,31*C43)/366</f>
        <v>9878.6803278688531</v>
      </c>
    </row>
    <row r="11" spans="1:7" x14ac:dyDescent="0.25">
      <c r="A11" s="5"/>
      <c r="B11" t="s">
        <v>18</v>
      </c>
      <c r="C11">
        <f>'Full Data'!C8</f>
        <v>10057</v>
      </c>
      <c r="F11">
        <v>2017</v>
      </c>
      <c r="G11" s="3">
        <f>SUM(31*C44,28*C45,31*C46,30*C47,31*C48,30*C49,31*C50,31*C51,30*C52,31*C53,30*C54,31*C55)/365</f>
        <v>9919.4739726027401</v>
      </c>
    </row>
    <row r="12" spans="1:7" x14ac:dyDescent="0.25">
      <c r="A12" s="5"/>
      <c r="B12" t="s">
        <v>19</v>
      </c>
      <c r="C12">
        <f>'Full Data'!C9</f>
        <v>9784</v>
      </c>
    </row>
    <row r="13" spans="1:7" x14ac:dyDescent="0.25">
      <c r="A13" s="5"/>
      <c r="B13" t="s">
        <v>20</v>
      </c>
      <c r="C13">
        <f>'Full Data'!C10</f>
        <v>9987</v>
      </c>
    </row>
    <row r="14" spans="1:7" x14ac:dyDescent="0.25">
      <c r="A14" s="5"/>
      <c r="B14" t="s">
        <v>21</v>
      </c>
      <c r="C14">
        <f>'Full Data'!C11</f>
        <v>8761</v>
      </c>
    </row>
    <row r="15" spans="1:7" x14ac:dyDescent="0.25">
      <c r="A15" s="5"/>
      <c r="B15" t="s">
        <v>22</v>
      </c>
      <c r="C15">
        <f>'Full Data'!C12</f>
        <v>9443</v>
      </c>
    </row>
    <row r="16" spans="1:7" x14ac:dyDescent="0.25">
      <c r="A16" s="5"/>
      <c r="B16" t="s">
        <v>23</v>
      </c>
      <c r="C16">
        <f>'Full Data'!C13</f>
        <v>9221</v>
      </c>
    </row>
    <row r="17" spans="1:7" x14ac:dyDescent="0.25">
      <c r="A17" s="5"/>
      <c r="B17" t="s">
        <v>24</v>
      </c>
      <c r="C17">
        <f>'Full Data'!C14</f>
        <v>9481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Data'!C15</f>
        <v>9630</v>
      </c>
      <c r="F18" t="s">
        <v>15</v>
      </c>
      <c r="G18" s="3">
        <f t="shared" ref="G18:G29" si="0">AVERAGE(C8,C20,C32,C44)</f>
        <v>9560.75</v>
      </c>
    </row>
    <row r="19" spans="1:7" x14ac:dyDescent="0.25">
      <c r="A19" s="5"/>
      <c r="B19" t="s">
        <v>26</v>
      </c>
      <c r="C19">
        <f>'Full Data'!C16</f>
        <v>9116</v>
      </c>
      <c r="F19" t="s">
        <v>16</v>
      </c>
      <c r="G19" s="3">
        <f t="shared" si="0"/>
        <v>10057.5</v>
      </c>
    </row>
    <row r="20" spans="1:7" x14ac:dyDescent="0.25">
      <c r="A20" s="5">
        <v>2015</v>
      </c>
      <c r="B20" t="s">
        <v>15</v>
      </c>
      <c r="C20">
        <f>'Full Data'!C17</f>
        <v>9403</v>
      </c>
      <c r="F20" t="s">
        <v>17</v>
      </c>
      <c r="G20" s="3">
        <f t="shared" si="0"/>
        <v>9941.75</v>
      </c>
    </row>
    <row r="21" spans="1:7" x14ac:dyDescent="0.25">
      <c r="A21" s="5"/>
      <c r="B21" t="s">
        <v>16</v>
      </c>
      <c r="C21">
        <f>'Full Data'!C18</f>
        <v>9877</v>
      </c>
      <c r="F21" t="s">
        <v>18</v>
      </c>
      <c r="G21" s="3">
        <f t="shared" si="0"/>
        <v>9949</v>
      </c>
    </row>
    <row r="22" spans="1:7" x14ac:dyDescent="0.25">
      <c r="A22" s="5"/>
      <c r="B22" t="s">
        <v>17</v>
      </c>
      <c r="C22">
        <f>'Full Data'!C19</f>
        <v>10124</v>
      </c>
      <c r="F22" t="s">
        <v>19</v>
      </c>
      <c r="G22" s="3">
        <f t="shared" si="0"/>
        <v>9869.25</v>
      </c>
    </row>
    <row r="23" spans="1:7" x14ac:dyDescent="0.25">
      <c r="A23" s="5"/>
      <c r="B23" t="s">
        <v>18</v>
      </c>
      <c r="C23">
        <f>'Full Data'!C20</f>
        <v>9980</v>
      </c>
      <c r="F23" t="s">
        <v>20</v>
      </c>
      <c r="G23" s="3">
        <f t="shared" si="0"/>
        <v>10174</v>
      </c>
    </row>
    <row r="24" spans="1:7" x14ac:dyDescent="0.25">
      <c r="A24" s="5"/>
      <c r="B24" t="s">
        <v>19</v>
      </c>
      <c r="C24">
        <f>'Full Data'!C21</f>
        <v>9829</v>
      </c>
      <c r="F24" t="s">
        <v>21</v>
      </c>
      <c r="G24" s="3">
        <f t="shared" si="0"/>
        <v>9864.25</v>
      </c>
    </row>
    <row r="25" spans="1:7" x14ac:dyDescent="0.25">
      <c r="A25" s="5"/>
      <c r="B25" t="s">
        <v>20</v>
      </c>
      <c r="C25">
        <f>'Full Data'!C22</f>
        <v>10214</v>
      </c>
      <c r="F25" t="s">
        <v>22</v>
      </c>
      <c r="G25" s="3">
        <f t="shared" si="0"/>
        <v>9806.25</v>
      </c>
    </row>
    <row r="26" spans="1:7" x14ac:dyDescent="0.25">
      <c r="A26" s="5"/>
      <c r="B26" t="s">
        <v>21</v>
      </c>
      <c r="C26">
        <f>'Full Data'!C23</f>
        <v>10117</v>
      </c>
      <c r="F26" t="s">
        <v>23</v>
      </c>
      <c r="G26" s="3">
        <f t="shared" si="0"/>
        <v>9617</v>
      </c>
    </row>
    <row r="27" spans="1:7" x14ac:dyDescent="0.25">
      <c r="A27" s="5"/>
      <c r="B27" t="s">
        <v>22</v>
      </c>
      <c r="C27">
        <f>'Full Data'!C24</f>
        <v>9910</v>
      </c>
      <c r="F27" t="s">
        <v>24</v>
      </c>
      <c r="G27" s="3">
        <f t="shared" si="0"/>
        <v>9745.25</v>
      </c>
    </row>
    <row r="28" spans="1:7" x14ac:dyDescent="0.25">
      <c r="A28" s="5"/>
      <c r="B28" t="s">
        <v>23</v>
      </c>
      <c r="C28">
        <f>'Full Data'!C25</f>
        <v>9777</v>
      </c>
      <c r="F28" t="s">
        <v>25</v>
      </c>
      <c r="G28" s="3">
        <f t="shared" si="0"/>
        <v>9848.5</v>
      </c>
    </row>
    <row r="29" spans="1:7" x14ac:dyDescent="0.25">
      <c r="A29" s="5"/>
      <c r="B29" t="s">
        <v>24</v>
      </c>
      <c r="C29">
        <f>'Full Data'!C26</f>
        <v>9949</v>
      </c>
      <c r="F29" t="s">
        <v>26</v>
      </c>
      <c r="G29" s="3">
        <f t="shared" si="0"/>
        <v>9396</v>
      </c>
    </row>
    <row r="30" spans="1:7" x14ac:dyDescent="0.25">
      <c r="A30" s="5"/>
      <c r="B30" t="s">
        <v>25</v>
      </c>
      <c r="C30">
        <f>'Full Data'!C27</f>
        <v>9879</v>
      </c>
    </row>
    <row r="31" spans="1:7" x14ac:dyDescent="0.25">
      <c r="A31" s="5"/>
      <c r="B31" t="s">
        <v>26</v>
      </c>
      <c r="C31">
        <f>'Full Data'!C28</f>
        <v>9382</v>
      </c>
    </row>
    <row r="32" spans="1:7" x14ac:dyDescent="0.25">
      <c r="A32" s="5">
        <v>2016</v>
      </c>
      <c r="B32" t="s">
        <v>15</v>
      </c>
      <c r="C32">
        <f>'Full Data'!C29</f>
        <v>9458</v>
      </c>
    </row>
    <row r="33" spans="1:3" x14ac:dyDescent="0.25">
      <c r="A33" s="5"/>
      <c r="B33" t="s">
        <v>16</v>
      </c>
      <c r="C33">
        <f>'Full Data'!C30</f>
        <v>9905</v>
      </c>
    </row>
    <row r="34" spans="1:3" x14ac:dyDescent="0.25">
      <c r="A34" s="5"/>
      <c r="B34" t="s">
        <v>17</v>
      </c>
      <c r="C34">
        <f>'Full Data'!C31</f>
        <v>9417</v>
      </c>
    </row>
    <row r="35" spans="1:3" x14ac:dyDescent="0.25">
      <c r="A35" s="5"/>
      <c r="B35" t="s">
        <v>18</v>
      </c>
      <c r="C35">
        <f>'Full Data'!C32</f>
        <v>9965</v>
      </c>
    </row>
    <row r="36" spans="1:3" x14ac:dyDescent="0.25">
      <c r="A36" s="5"/>
      <c r="B36" t="s">
        <v>19</v>
      </c>
      <c r="C36">
        <f>'Full Data'!C33</f>
        <v>9932</v>
      </c>
    </row>
    <row r="37" spans="1:3" x14ac:dyDescent="0.25">
      <c r="A37" s="5"/>
      <c r="B37" t="s">
        <v>20</v>
      </c>
      <c r="C37">
        <f>'Full Data'!C34</f>
        <v>10099</v>
      </c>
    </row>
    <row r="38" spans="1:3" x14ac:dyDescent="0.25">
      <c r="A38" s="5"/>
      <c r="B38" t="s">
        <v>21</v>
      </c>
      <c r="C38">
        <f>'Full Data'!C35</f>
        <v>10244</v>
      </c>
    </row>
    <row r="39" spans="1:3" x14ac:dyDescent="0.25">
      <c r="A39" s="5"/>
      <c r="B39" t="s">
        <v>22</v>
      </c>
      <c r="C39">
        <f>'Full Data'!C36</f>
        <v>9910</v>
      </c>
    </row>
    <row r="40" spans="1:3" x14ac:dyDescent="0.25">
      <c r="A40" s="5"/>
      <c r="B40" t="s">
        <v>23</v>
      </c>
      <c r="C40">
        <f>'Full Data'!C37</f>
        <v>9777</v>
      </c>
    </row>
    <row r="41" spans="1:3" x14ac:dyDescent="0.25">
      <c r="A41" s="5"/>
      <c r="B41" t="s">
        <v>24</v>
      </c>
      <c r="C41">
        <f>'Full Data'!C38</f>
        <v>10078</v>
      </c>
    </row>
    <row r="42" spans="1:3" x14ac:dyDescent="0.25">
      <c r="A42" s="5"/>
      <c r="B42" t="s">
        <v>25</v>
      </c>
      <c r="C42">
        <f>'Full Data'!C39</f>
        <v>10236</v>
      </c>
    </row>
    <row r="43" spans="1:3" x14ac:dyDescent="0.25">
      <c r="A43" s="5"/>
      <c r="B43" t="s">
        <v>26</v>
      </c>
      <c r="C43">
        <f>'Full Data'!C40</f>
        <v>9543</v>
      </c>
    </row>
    <row r="44" spans="1:3" x14ac:dyDescent="0.25">
      <c r="A44" s="5">
        <v>2017</v>
      </c>
      <c r="B44" t="s">
        <v>15</v>
      </c>
      <c r="C44">
        <f>'Full Data'!C41</f>
        <v>9829</v>
      </c>
    </row>
    <row r="45" spans="1:3" x14ac:dyDescent="0.25">
      <c r="A45" s="5"/>
      <c r="B45" t="s">
        <v>16</v>
      </c>
      <c r="C45">
        <f>'Full Data'!C42</f>
        <v>10240</v>
      </c>
    </row>
    <row r="46" spans="1:3" x14ac:dyDescent="0.25">
      <c r="A46" s="5"/>
      <c r="B46" t="s">
        <v>17</v>
      </c>
      <c r="C46">
        <f>'Full Data'!C43</f>
        <v>10214</v>
      </c>
    </row>
    <row r="47" spans="1:3" x14ac:dyDescent="0.25">
      <c r="A47" s="5"/>
      <c r="B47" t="s">
        <v>18</v>
      </c>
      <c r="C47">
        <f>'Full Data'!C44</f>
        <v>9794</v>
      </c>
    </row>
    <row r="48" spans="1:3" x14ac:dyDescent="0.25">
      <c r="A48" s="5"/>
      <c r="B48" t="s">
        <v>19</v>
      </c>
      <c r="C48">
        <f>'Full Data'!C45</f>
        <v>9932</v>
      </c>
    </row>
    <row r="49" spans="1:3" x14ac:dyDescent="0.25">
      <c r="A49" s="5"/>
      <c r="B49" t="s">
        <v>20</v>
      </c>
      <c r="C49">
        <f>'Full Data'!C46</f>
        <v>10396</v>
      </c>
    </row>
    <row r="50" spans="1:3" x14ac:dyDescent="0.25">
      <c r="A50" s="5"/>
      <c r="B50" t="s">
        <v>21</v>
      </c>
      <c r="C50">
        <f>'Full Data'!C47</f>
        <v>10335</v>
      </c>
    </row>
    <row r="51" spans="1:3" x14ac:dyDescent="0.25">
      <c r="A51" s="5"/>
      <c r="B51" t="s">
        <v>22</v>
      </c>
      <c r="C51">
        <f>'Full Data'!C48</f>
        <v>9962</v>
      </c>
    </row>
    <row r="52" spans="1:3" x14ac:dyDescent="0.25">
      <c r="A52" s="5"/>
      <c r="B52" t="s">
        <v>23</v>
      </c>
      <c r="C52">
        <f>'Full Data'!C49</f>
        <v>9693</v>
      </c>
    </row>
    <row r="53" spans="1:3" x14ac:dyDescent="0.25">
      <c r="A53" s="5"/>
      <c r="B53" t="s">
        <v>24</v>
      </c>
      <c r="C53">
        <f>'Full Data'!C50</f>
        <v>9473</v>
      </c>
    </row>
    <row r="54" spans="1:3" x14ac:dyDescent="0.25">
      <c r="A54" s="5"/>
      <c r="B54" t="s">
        <v>25</v>
      </c>
      <c r="C54">
        <f>'Full Data'!C51</f>
        <v>9649</v>
      </c>
    </row>
    <row r="55" spans="1:3" x14ac:dyDescent="0.25">
      <c r="A55" s="5"/>
      <c r="B55" t="s">
        <v>26</v>
      </c>
      <c r="C55">
        <f>'Full Data'!C52</f>
        <v>9543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13" workbookViewId="0">
      <selection activeCell="G43" sqref="G43"/>
    </sheetView>
  </sheetViews>
  <sheetFormatPr defaultRowHeight="12.75" x14ac:dyDescent="0.2"/>
  <cols>
    <col min="1" max="16384" width="9.140625" style="1"/>
  </cols>
  <sheetData>
    <row r="1" spans="1:4" x14ac:dyDescent="0.2">
      <c r="C1" s="1">
        <v>22</v>
      </c>
      <c r="D1" s="1">
        <v>22</v>
      </c>
    </row>
    <row r="2" spans="1:4" x14ac:dyDescent="0.2">
      <c r="C2" s="1">
        <v>22</v>
      </c>
      <c r="D2" s="1">
        <v>22</v>
      </c>
    </row>
    <row r="3" spans="1:4" x14ac:dyDescent="0.2">
      <c r="C3" s="1" t="s">
        <v>4</v>
      </c>
      <c r="D3" s="1" t="s">
        <v>4</v>
      </c>
    </row>
    <row r="4" spans="1:4" x14ac:dyDescent="0.2">
      <c r="A4" s="1" t="s">
        <v>3</v>
      </c>
      <c r="B4" s="1" t="s">
        <v>2</v>
      </c>
      <c r="C4" s="1" t="s">
        <v>1</v>
      </c>
      <c r="D4" s="1" t="s">
        <v>0</v>
      </c>
    </row>
    <row r="5" spans="1:4" x14ac:dyDescent="0.2">
      <c r="A5" s="1">
        <v>2014</v>
      </c>
      <c r="B5" s="1">
        <v>1</v>
      </c>
      <c r="C5" s="1">
        <v>9553</v>
      </c>
      <c r="D5" s="1">
        <v>9408</v>
      </c>
    </row>
    <row r="6" spans="1:4" x14ac:dyDescent="0.2">
      <c r="A6" s="1">
        <v>2014</v>
      </c>
      <c r="B6" s="1">
        <v>2</v>
      </c>
      <c r="C6" s="1">
        <v>10208</v>
      </c>
      <c r="D6" s="1">
        <v>9906</v>
      </c>
    </row>
    <row r="7" spans="1:4" x14ac:dyDescent="0.2">
      <c r="A7" s="1">
        <v>2014</v>
      </c>
      <c r="B7" s="1">
        <v>3</v>
      </c>
      <c r="C7" s="1">
        <v>10012</v>
      </c>
      <c r="D7" s="1">
        <v>9814</v>
      </c>
    </row>
    <row r="8" spans="1:4" x14ac:dyDescent="0.2">
      <c r="A8" s="1">
        <v>2014</v>
      </c>
      <c r="B8" s="1">
        <v>4</v>
      </c>
      <c r="C8" s="1">
        <v>10057</v>
      </c>
      <c r="D8" s="1">
        <v>9955</v>
      </c>
    </row>
    <row r="9" spans="1:4" x14ac:dyDescent="0.2">
      <c r="A9" s="1">
        <v>2014</v>
      </c>
      <c r="B9" s="1">
        <v>5</v>
      </c>
      <c r="C9" s="1">
        <v>9784</v>
      </c>
      <c r="D9" s="1">
        <v>9594</v>
      </c>
    </row>
    <row r="10" spans="1:4" x14ac:dyDescent="0.2">
      <c r="A10" s="1">
        <v>2014</v>
      </c>
      <c r="B10" s="1">
        <v>6</v>
      </c>
      <c r="C10" s="1">
        <v>9987</v>
      </c>
      <c r="D10" s="1">
        <v>10035</v>
      </c>
    </row>
    <row r="11" spans="1:4" x14ac:dyDescent="0.2">
      <c r="A11" s="1">
        <v>2014</v>
      </c>
      <c r="B11" s="1">
        <v>7</v>
      </c>
      <c r="C11" s="1">
        <v>8761</v>
      </c>
      <c r="D11" s="1">
        <v>8899</v>
      </c>
    </row>
    <row r="12" spans="1:4" x14ac:dyDescent="0.2">
      <c r="A12" s="1">
        <v>2014</v>
      </c>
      <c r="B12" s="1">
        <v>8</v>
      </c>
      <c r="C12" s="1">
        <v>9443</v>
      </c>
      <c r="D12" s="1">
        <v>9685</v>
      </c>
    </row>
    <row r="13" spans="1:4" x14ac:dyDescent="0.2">
      <c r="A13" s="1">
        <v>2014</v>
      </c>
      <c r="B13" s="1">
        <v>9</v>
      </c>
      <c r="C13" s="1">
        <v>9221</v>
      </c>
      <c r="D13" s="1">
        <v>9485</v>
      </c>
    </row>
    <row r="14" spans="1:4" x14ac:dyDescent="0.2">
      <c r="A14" s="1">
        <v>2014</v>
      </c>
      <c r="B14" s="1">
        <v>10</v>
      </c>
      <c r="C14" s="1">
        <v>9481</v>
      </c>
      <c r="D14" s="1">
        <v>9753</v>
      </c>
    </row>
    <row r="15" spans="1:4" x14ac:dyDescent="0.2">
      <c r="A15" s="1">
        <v>2014</v>
      </c>
      <c r="B15" s="1">
        <v>11</v>
      </c>
      <c r="C15" s="1">
        <v>9630</v>
      </c>
      <c r="D15" s="1">
        <v>10015</v>
      </c>
    </row>
    <row r="16" spans="1:4" x14ac:dyDescent="0.2">
      <c r="A16" s="1">
        <v>2014</v>
      </c>
      <c r="B16" s="1">
        <v>12</v>
      </c>
      <c r="C16" s="1">
        <v>9116</v>
      </c>
      <c r="D16" s="1">
        <v>9180</v>
      </c>
    </row>
    <row r="17" spans="1:4" x14ac:dyDescent="0.2">
      <c r="A17" s="1">
        <v>2015</v>
      </c>
      <c r="B17" s="1">
        <v>1</v>
      </c>
      <c r="C17" s="1">
        <v>9403</v>
      </c>
      <c r="D17" s="1">
        <v>9411</v>
      </c>
    </row>
    <row r="18" spans="1:4" x14ac:dyDescent="0.2">
      <c r="A18" s="1">
        <v>2015</v>
      </c>
      <c r="B18" s="1">
        <v>2</v>
      </c>
      <c r="C18" s="1">
        <v>9877</v>
      </c>
      <c r="D18" s="1">
        <v>9876</v>
      </c>
    </row>
    <row r="19" spans="1:4" x14ac:dyDescent="0.2">
      <c r="A19" s="1">
        <v>2015</v>
      </c>
      <c r="B19" s="1">
        <v>3</v>
      </c>
      <c r="C19" s="1">
        <v>10124</v>
      </c>
      <c r="D19" s="1">
        <v>10160</v>
      </c>
    </row>
    <row r="20" spans="1:4" x14ac:dyDescent="0.2">
      <c r="A20" s="1">
        <v>2015</v>
      </c>
      <c r="B20" s="1">
        <v>4</v>
      </c>
      <c r="C20" s="1">
        <v>9980</v>
      </c>
      <c r="D20" s="1">
        <v>10013</v>
      </c>
    </row>
    <row r="21" spans="1:4" x14ac:dyDescent="0.2">
      <c r="A21" s="1">
        <v>2015</v>
      </c>
      <c r="B21" s="1">
        <v>5</v>
      </c>
      <c r="C21" s="1">
        <v>9829</v>
      </c>
      <c r="D21" s="1">
        <v>9970</v>
      </c>
    </row>
    <row r="22" spans="1:4" x14ac:dyDescent="0.2">
      <c r="A22" s="1">
        <v>2015</v>
      </c>
      <c r="B22" s="1">
        <v>6</v>
      </c>
      <c r="C22" s="1">
        <v>10214</v>
      </c>
      <c r="D22" s="1">
        <v>10418</v>
      </c>
    </row>
    <row r="23" spans="1:4" x14ac:dyDescent="0.2">
      <c r="A23" s="1">
        <v>2015</v>
      </c>
      <c r="B23" s="1">
        <v>7</v>
      </c>
      <c r="C23" s="1">
        <v>10117</v>
      </c>
      <c r="D23" s="1">
        <v>10291</v>
      </c>
    </row>
    <row r="24" spans="1:4" x14ac:dyDescent="0.2">
      <c r="A24" s="1">
        <v>2015</v>
      </c>
      <c r="B24" s="1">
        <v>8</v>
      </c>
      <c r="C24" s="1">
        <v>9910</v>
      </c>
      <c r="D24" s="1">
        <v>9795</v>
      </c>
    </row>
    <row r="25" spans="1:4" x14ac:dyDescent="0.2">
      <c r="A25" s="1">
        <v>2015</v>
      </c>
      <c r="B25" s="1">
        <v>9</v>
      </c>
      <c r="C25" s="1">
        <v>9777</v>
      </c>
      <c r="D25" s="1">
        <v>9945</v>
      </c>
    </row>
    <row r="26" spans="1:4" x14ac:dyDescent="0.2">
      <c r="A26" s="1">
        <v>2015</v>
      </c>
      <c r="B26" s="1">
        <v>10</v>
      </c>
      <c r="C26" s="1">
        <v>9949</v>
      </c>
      <c r="D26" s="1">
        <v>9994</v>
      </c>
    </row>
    <row r="27" spans="1:4" x14ac:dyDescent="0.2">
      <c r="A27" s="1">
        <v>2015</v>
      </c>
      <c r="B27" s="1">
        <v>11</v>
      </c>
      <c r="C27" s="1">
        <v>9879</v>
      </c>
      <c r="D27" s="1">
        <v>9902</v>
      </c>
    </row>
    <row r="28" spans="1:4" x14ac:dyDescent="0.2">
      <c r="A28" s="1">
        <v>2015</v>
      </c>
      <c r="B28" s="1">
        <v>12</v>
      </c>
      <c r="C28" s="1">
        <v>9382</v>
      </c>
      <c r="D28" s="1">
        <v>9404</v>
      </c>
    </row>
    <row r="29" spans="1:4" x14ac:dyDescent="0.2">
      <c r="A29" s="1">
        <v>2016</v>
      </c>
      <c r="B29" s="1">
        <v>1</v>
      </c>
      <c r="C29" s="1">
        <v>9458</v>
      </c>
      <c r="D29" s="1">
        <v>9197</v>
      </c>
    </row>
    <row r="30" spans="1:4" x14ac:dyDescent="0.2">
      <c r="A30" s="1">
        <v>2016</v>
      </c>
      <c r="B30" s="1">
        <v>2</v>
      </c>
      <c r="C30" s="1">
        <v>9905</v>
      </c>
      <c r="D30" s="1">
        <v>9699</v>
      </c>
    </row>
    <row r="31" spans="1:4" x14ac:dyDescent="0.2">
      <c r="A31" s="1">
        <v>2016</v>
      </c>
      <c r="B31" s="1">
        <v>3</v>
      </c>
      <c r="C31" s="1">
        <v>9417</v>
      </c>
      <c r="D31" s="1">
        <v>9422</v>
      </c>
    </row>
    <row r="32" spans="1:4" x14ac:dyDescent="0.2">
      <c r="A32" s="1">
        <v>2016</v>
      </c>
      <c r="B32" s="1">
        <v>4</v>
      </c>
      <c r="C32" s="1">
        <v>9965</v>
      </c>
      <c r="D32" s="1">
        <v>10060</v>
      </c>
    </row>
    <row r="33" spans="1:4" x14ac:dyDescent="0.2">
      <c r="A33" s="1">
        <v>2016</v>
      </c>
      <c r="B33" s="1">
        <v>5</v>
      </c>
      <c r="C33" s="1">
        <v>9932</v>
      </c>
      <c r="D33" s="1">
        <v>10041</v>
      </c>
    </row>
    <row r="34" spans="1:4" x14ac:dyDescent="0.2">
      <c r="A34" s="1">
        <v>2016</v>
      </c>
      <c r="B34" s="1">
        <v>6</v>
      </c>
      <c r="C34" s="1">
        <v>10099</v>
      </c>
      <c r="D34" s="1">
        <v>10320</v>
      </c>
    </row>
    <row r="35" spans="1:4" x14ac:dyDescent="0.2">
      <c r="A35" s="1">
        <v>2016</v>
      </c>
      <c r="B35" s="1">
        <v>7</v>
      </c>
      <c r="C35" s="1">
        <v>10244</v>
      </c>
      <c r="D35" s="1">
        <v>10427</v>
      </c>
    </row>
    <row r="36" spans="1:4" x14ac:dyDescent="0.2">
      <c r="A36" s="1">
        <v>2016</v>
      </c>
      <c r="B36" s="1">
        <v>8</v>
      </c>
      <c r="C36" s="4">
        <v>9910</v>
      </c>
      <c r="D36" s="4">
        <v>9795</v>
      </c>
    </row>
    <row r="37" spans="1:4" x14ac:dyDescent="0.2">
      <c r="A37" s="1">
        <v>2016</v>
      </c>
      <c r="B37" s="1">
        <v>9</v>
      </c>
      <c r="C37" s="4">
        <v>9777</v>
      </c>
      <c r="D37" s="4">
        <v>9945</v>
      </c>
    </row>
    <row r="38" spans="1:4" x14ac:dyDescent="0.2">
      <c r="A38" s="1">
        <v>2016</v>
      </c>
      <c r="B38" s="1">
        <v>10</v>
      </c>
      <c r="C38" s="1">
        <v>10078</v>
      </c>
      <c r="D38" s="1">
        <v>10177</v>
      </c>
    </row>
    <row r="39" spans="1:4" x14ac:dyDescent="0.2">
      <c r="A39" s="1">
        <v>2016</v>
      </c>
      <c r="B39" s="1">
        <v>11</v>
      </c>
      <c r="C39" s="1">
        <v>10236</v>
      </c>
      <c r="D39" s="1">
        <v>10249</v>
      </c>
    </row>
    <row r="40" spans="1:4" x14ac:dyDescent="0.2">
      <c r="A40" s="1">
        <v>2016</v>
      </c>
      <c r="B40" s="1">
        <v>12</v>
      </c>
      <c r="C40" s="1">
        <v>9543</v>
      </c>
      <c r="D40" s="1">
        <v>9635</v>
      </c>
    </row>
    <row r="41" spans="1:4" x14ac:dyDescent="0.2">
      <c r="A41" s="1">
        <v>2017</v>
      </c>
      <c r="B41" s="1">
        <v>1</v>
      </c>
      <c r="C41" s="1">
        <v>9829</v>
      </c>
      <c r="D41" s="1">
        <v>9865</v>
      </c>
    </row>
    <row r="42" spans="1:4" x14ac:dyDescent="0.2">
      <c r="A42" s="1">
        <v>2017</v>
      </c>
      <c r="B42" s="1">
        <v>2</v>
      </c>
      <c r="C42" s="1">
        <v>10240</v>
      </c>
      <c r="D42" s="1">
        <v>10108</v>
      </c>
    </row>
    <row r="43" spans="1:4" x14ac:dyDescent="0.2">
      <c r="A43" s="1">
        <v>2017</v>
      </c>
      <c r="B43" s="1">
        <v>3</v>
      </c>
      <c r="C43" s="1">
        <v>10214</v>
      </c>
      <c r="D43" s="1">
        <v>10008</v>
      </c>
    </row>
    <row r="44" spans="1:4" x14ac:dyDescent="0.2">
      <c r="A44" s="1">
        <v>2017</v>
      </c>
      <c r="B44" s="1">
        <v>4</v>
      </c>
      <c r="C44" s="1">
        <v>9794</v>
      </c>
      <c r="D44" s="1">
        <v>9692</v>
      </c>
    </row>
    <row r="45" spans="1:4" x14ac:dyDescent="0.2">
      <c r="A45" s="1">
        <v>2017</v>
      </c>
      <c r="B45" s="1">
        <v>5</v>
      </c>
      <c r="C45" s="4">
        <v>9932</v>
      </c>
      <c r="D45" s="4">
        <v>10041</v>
      </c>
    </row>
    <row r="46" spans="1:4" x14ac:dyDescent="0.2">
      <c r="A46" s="1">
        <v>2017</v>
      </c>
      <c r="B46" s="1">
        <v>6</v>
      </c>
      <c r="C46" s="1">
        <v>10396</v>
      </c>
      <c r="D46" s="1">
        <v>10337</v>
      </c>
    </row>
    <row r="47" spans="1:4" x14ac:dyDescent="0.2">
      <c r="A47" s="1">
        <v>2017</v>
      </c>
      <c r="B47" s="1">
        <v>7</v>
      </c>
      <c r="C47" s="1">
        <v>10335</v>
      </c>
      <c r="D47" s="1">
        <v>10413</v>
      </c>
    </row>
    <row r="48" spans="1:4" x14ac:dyDescent="0.2">
      <c r="A48" s="1">
        <v>2017</v>
      </c>
      <c r="B48" s="1">
        <v>8</v>
      </c>
      <c r="C48" s="1">
        <v>9962</v>
      </c>
      <c r="D48" s="1">
        <v>9912</v>
      </c>
    </row>
    <row r="49" spans="1:4" x14ac:dyDescent="0.2">
      <c r="A49" s="1">
        <v>2017</v>
      </c>
      <c r="B49" s="1">
        <v>9</v>
      </c>
      <c r="C49" s="1">
        <v>9693</v>
      </c>
      <c r="D49" s="1">
        <v>9740</v>
      </c>
    </row>
    <row r="50" spans="1:4" x14ac:dyDescent="0.2">
      <c r="A50" s="1">
        <v>2017</v>
      </c>
      <c r="B50" s="1">
        <v>10</v>
      </c>
      <c r="C50" s="1">
        <v>9473</v>
      </c>
      <c r="D50" s="1">
        <v>9678</v>
      </c>
    </row>
    <row r="51" spans="1:4" x14ac:dyDescent="0.2">
      <c r="A51" s="1">
        <v>2017</v>
      </c>
      <c r="B51" s="1">
        <v>11</v>
      </c>
      <c r="C51" s="1">
        <v>9649</v>
      </c>
      <c r="D51" s="1">
        <v>9629</v>
      </c>
    </row>
    <row r="52" spans="1:4" x14ac:dyDescent="0.2">
      <c r="A52" s="1">
        <v>2017</v>
      </c>
      <c r="B52" s="1">
        <v>12</v>
      </c>
      <c r="C52" s="4">
        <v>9543</v>
      </c>
      <c r="D52" s="4">
        <v>9635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22-Summed</vt:lpstr>
      <vt:lpstr>C22-WEST</vt:lpstr>
      <vt:lpstr>C22-EAST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2018-01-22T09:06:16Z</dcterms:created>
  <dcterms:modified xsi:type="dcterms:W3CDTF">2018-02-08T13:27:46Z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